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0730" windowHeight="11760" activeTab="1"/>
  </bookViews>
  <sheets>
    <sheet name="ДАННЫЕ" sheetId="1" r:id="rId1"/>
    <sheet name="РЕЗУЛЬТАТ" sheetId="2" r:id="rId2"/>
  </sheets>
  <calcPr calcId="125725"/>
</workbook>
</file>

<file path=xl/calcChain.xml><?xml version="1.0" encoding="utf-8"?>
<calcChain xmlns="http://schemas.openxmlformats.org/spreadsheetml/2006/main">
  <c r="H21" i="2"/>
  <c r="J20"/>
  <c r="H19"/>
  <c r="H6"/>
  <c r="J5"/>
  <c r="H4"/>
  <c r="B21"/>
  <c r="D20"/>
  <c r="B19"/>
  <c r="D10" l="1"/>
  <c r="D9"/>
  <c r="D8"/>
  <c r="M32" i="1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31"/>
  <c r="D15" i="2" s="1"/>
  <c r="O32" i="1" l="1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B6" i="2"/>
  <c r="D5"/>
  <c r="B4"/>
  <c r="N50" i="1"/>
  <c r="L50"/>
  <c r="K50"/>
  <c r="H50"/>
  <c r="G50"/>
  <c r="F50"/>
  <c r="E50"/>
  <c r="D50"/>
  <c r="C50"/>
  <c r="N49"/>
  <c r="L49"/>
  <c r="K49"/>
  <c r="H49"/>
  <c r="G49"/>
  <c r="F49"/>
  <c r="E49"/>
  <c r="D49"/>
  <c r="C49"/>
  <c r="N48"/>
  <c r="L48"/>
  <c r="K48"/>
  <c r="H48"/>
  <c r="G48"/>
  <c r="F48"/>
  <c r="E48"/>
  <c r="D48"/>
  <c r="C48"/>
  <c r="N47"/>
  <c r="L47"/>
  <c r="K47"/>
  <c r="I47"/>
  <c r="H47"/>
  <c r="G47"/>
  <c r="F47"/>
  <c r="E47"/>
  <c r="D47"/>
  <c r="C47"/>
  <c r="N46"/>
  <c r="L46"/>
  <c r="K46"/>
  <c r="H46"/>
  <c r="G46"/>
  <c r="F46"/>
  <c r="E46"/>
  <c r="D46"/>
  <c r="C46"/>
  <c r="N45"/>
  <c r="L45"/>
  <c r="K45"/>
  <c r="H45"/>
  <c r="G45"/>
  <c r="F45"/>
  <c r="E45"/>
  <c r="D45"/>
  <c r="C45"/>
  <c r="N44"/>
  <c r="L44"/>
  <c r="K44"/>
  <c r="H44"/>
  <c r="G44"/>
  <c r="F44"/>
  <c r="E44"/>
  <c r="D44"/>
  <c r="C44"/>
  <c r="N43"/>
  <c r="L43"/>
  <c r="K43"/>
  <c r="I43"/>
  <c r="H43"/>
  <c r="G43"/>
  <c r="F43"/>
  <c r="E43"/>
  <c r="D43"/>
  <c r="C43"/>
  <c r="N42"/>
  <c r="L42"/>
  <c r="K42"/>
  <c r="H42"/>
  <c r="G42"/>
  <c r="F42"/>
  <c r="E42"/>
  <c r="D42"/>
  <c r="C42"/>
  <c r="N41"/>
  <c r="L41"/>
  <c r="K41"/>
  <c r="H41"/>
  <c r="G41"/>
  <c r="F41"/>
  <c r="E41"/>
  <c r="D41"/>
  <c r="C41"/>
  <c r="N40"/>
  <c r="L40"/>
  <c r="K40"/>
  <c r="H40"/>
  <c r="G40"/>
  <c r="F40"/>
  <c r="E40"/>
  <c r="D40"/>
  <c r="C40"/>
  <c r="N39"/>
  <c r="L39"/>
  <c r="K39"/>
  <c r="I39"/>
  <c r="H39"/>
  <c r="G39"/>
  <c r="F39"/>
  <c r="E39"/>
  <c r="D39"/>
  <c r="C39"/>
  <c r="N38"/>
  <c r="L38"/>
  <c r="K38"/>
  <c r="J38"/>
  <c r="H38"/>
  <c r="G38"/>
  <c r="F38"/>
  <c r="E38"/>
  <c r="D38"/>
  <c r="C38"/>
  <c r="N37"/>
  <c r="L37"/>
  <c r="K37"/>
  <c r="H37"/>
  <c r="G37"/>
  <c r="F37"/>
  <c r="E37"/>
  <c r="D37"/>
  <c r="C37"/>
  <c r="N36"/>
  <c r="L36"/>
  <c r="K36"/>
  <c r="H36"/>
  <c r="G36"/>
  <c r="F36"/>
  <c r="E36"/>
  <c r="D36"/>
  <c r="C36"/>
  <c r="N35"/>
  <c r="L35"/>
  <c r="K35"/>
  <c r="I35"/>
  <c r="H35"/>
  <c r="G35"/>
  <c r="F35"/>
  <c r="E35"/>
  <c r="D35"/>
  <c r="C35"/>
  <c r="N34"/>
  <c r="L34"/>
  <c r="K34"/>
  <c r="J34"/>
  <c r="H34"/>
  <c r="G34"/>
  <c r="F34"/>
  <c r="E34"/>
  <c r="D34"/>
  <c r="C34"/>
  <c r="N33"/>
  <c r="L33"/>
  <c r="K33"/>
  <c r="H33"/>
  <c r="G33"/>
  <c r="F33"/>
  <c r="E33"/>
  <c r="D33"/>
  <c r="C33"/>
  <c r="N32"/>
  <c r="L32"/>
  <c r="K32"/>
  <c r="H32"/>
  <c r="G32"/>
  <c r="F32"/>
  <c r="E32"/>
  <c r="D32"/>
  <c r="C32"/>
  <c r="N31"/>
  <c r="D16" i="2" s="1"/>
  <c r="O31" i="1"/>
  <c r="D17" i="2" s="1"/>
  <c r="L31" i="1"/>
  <c r="D14" i="2" s="1"/>
  <c r="K31" i="1"/>
  <c r="D13" i="2" s="1"/>
  <c r="H31" i="1"/>
  <c r="G31"/>
  <c r="F31"/>
  <c r="E31"/>
  <c r="D31"/>
  <c r="C31"/>
  <c r="V25"/>
  <c r="J50" s="1"/>
  <c r="T25"/>
  <c r="I50" s="1"/>
  <c r="V24"/>
  <c r="J49" s="1"/>
  <c r="T24"/>
  <c r="I49" s="1"/>
  <c r="V23"/>
  <c r="J48" s="1"/>
  <c r="T23"/>
  <c r="I48" s="1"/>
  <c r="V22"/>
  <c r="J47" s="1"/>
  <c r="T22"/>
  <c r="V21"/>
  <c r="J46" s="1"/>
  <c r="T21"/>
  <c r="I46" s="1"/>
  <c r="V20"/>
  <c r="J45" s="1"/>
  <c r="T20"/>
  <c r="I45" s="1"/>
  <c r="V19"/>
  <c r="J44" s="1"/>
  <c r="T19"/>
  <c r="I44" s="1"/>
  <c r="V18"/>
  <c r="J43" s="1"/>
  <c r="T18"/>
  <c r="V17"/>
  <c r="J42" s="1"/>
  <c r="T17"/>
  <c r="I42" s="1"/>
  <c r="V16"/>
  <c r="J41" s="1"/>
  <c r="T16"/>
  <c r="I41" s="1"/>
  <c r="V15"/>
  <c r="J40" s="1"/>
  <c r="T15"/>
  <c r="I40" s="1"/>
  <c r="V14"/>
  <c r="J39" s="1"/>
  <c r="T14"/>
  <c r="V13"/>
  <c r="T13"/>
  <c r="I38" s="1"/>
  <c r="V12"/>
  <c r="J37" s="1"/>
  <c r="T12"/>
  <c r="I37" s="1"/>
  <c r="V11"/>
  <c r="J36" s="1"/>
  <c r="T11"/>
  <c r="I36" s="1"/>
  <c r="V10"/>
  <c r="J35" s="1"/>
  <c r="T10"/>
  <c r="V9"/>
  <c r="T9"/>
  <c r="I34" s="1"/>
  <c r="V8"/>
  <c r="J33" s="1"/>
  <c r="T8"/>
  <c r="I33" s="1"/>
  <c r="V7"/>
  <c r="J32" s="1"/>
  <c r="T7"/>
  <c r="I32" s="1"/>
  <c r="V6"/>
  <c r="J31" s="1"/>
  <c r="D12" i="2" s="1"/>
  <c r="T6" i="1"/>
  <c r="I31" s="1"/>
  <c r="D11" i="2" s="1"/>
</calcChain>
</file>

<file path=xl/sharedStrings.xml><?xml version="1.0" encoding="utf-8"?>
<sst xmlns="http://schemas.openxmlformats.org/spreadsheetml/2006/main" count="290" uniqueCount="73">
  <si>
    <t>ФИЗИОЛОГИЧЕСКИЕ ПРОБЫ</t>
  </si>
  <si>
    <t>ДАТА</t>
  </si>
  <si>
    <t>ФАМИЛИЯ, ИМЯ, ОТЧЕСТВО</t>
  </si>
  <si>
    <t>НОМЕР ИСТОРИИ БОЛЕЗНИ И ПРОЦЕДУРНОЙ КАРТЫ</t>
  </si>
  <si>
    <r>
      <t xml:space="preserve">ВОЗРАСТ
</t>
    </r>
    <r>
      <rPr>
        <b/>
        <sz val="10"/>
        <color theme="1"/>
        <rFont val="Times New Roman"/>
        <family val="1"/>
        <charset val="204"/>
      </rPr>
      <t>(ПОЛНЫХ ЛЕТ)</t>
    </r>
  </si>
  <si>
    <r>
      <t xml:space="preserve">ДЛИНА ТЕЛА
</t>
    </r>
    <r>
      <rPr>
        <b/>
        <sz val="10"/>
        <color theme="1"/>
        <rFont val="Times New Roman"/>
        <family val="1"/>
        <charset val="204"/>
      </rPr>
      <t>(РОСТ В САНТИМЕТРАХ)</t>
    </r>
  </si>
  <si>
    <r>
      <t xml:space="preserve">МАССА ТЕЛА
</t>
    </r>
    <r>
      <rPr>
        <b/>
        <sz val="10"/>
        <color theme="1"/>
        <rFont val="Times New Roman"/>
        <family val="1"/>
        <charset val="204"/>
      </rPr>
      <t>(ВЕС В КИЛОГРАММАХ)</t>
    </r>
  </si>
  <si>
    <r>
      <t xml:space="preserve">ЖИЗНЕННАЯ ЁМКОСТЬ ЛЁГКИХ 
</t>
    </r>
    <r>
      <rPr>
        <b/>
        <sz val="10"/>
        <color theme="1"/>
        <rFont val="Times New Roman"/>
        <family val="1"/>
        <charset val="204"/>
      </rPr>
      <t>(В МИЛИЛИТРАХ)</t>
    </r>
  </si>
  <si>
    <t>ДЛИТЕЛЬНОСТЬ ЗАДЕРЖКИ ДЫХАНИЯ ПОСЛЕ СПОКОЙНОГО ВДОХА</t>
  </si>
  <si>
    <t>ДЛИТЕЛЬНОСТЬ ЗАДЕРЖКИ ДЫХАНИЯ ПОСЛЕ 10 МЕДЛЕННЫХ ВДОХОВ-ВЫДОХОВ</t>
  </si>
  <si>
    <r>
      <t xml:space="preserve">ПРОБА ШТАНГЕ № 1
</t>
    </r>
    <r>
      <rPr>
        <b/>
        <sz val="10"/>
        <color theme="1"/>
        <rFont val="Times New Roman"/>
        <family val="1"/>
        <charset val="204"/>
      </rPr>
      <t>(В СЕКУНДАХ)</t>
    </r>
  </si>
  <si>
    <r>
      <t xml:space="preserve">ПРОБА ШТАНГЕ № 2
</t>
    </r>
    <r>
      <rPr>
        <b/>
        <sz val="10"/>
        <color theme="1"/>
        <rFont val="Times New Roman"/>
        <family val="1"/>
        <charset val="204"/>
      </rPr>
      <t>(ПОСЛЕ ФИЗИЧЕСКОЙ НАГРУЗКИ, 
В СЕКУНДАХ)</t>
    </r>
  </si>
  <si>
    <r>
      <t xml:space="preserve">ПРОБА ШТАНГЕ № 3
</t>
    </r>
    <r>
      <rPr>
        <b/>
        <sz val="10"/>
        <color theme="1"/>
        <rFont val="Times New Roman"/>
        <family val="1"/>
        <charset val="204"/>
      </rPr>
      <t>(ЧЕРЕЗ 1 МИНУТУ ПОСЛЕ 
ФИЗИЧЕСКОЙ НАГРУЗКИ, В СЕКУНДАХ)</t>
    </r>
  </si>
  <si>
    <r>
      <t xml:space="preserve">ПРОБА ШТАНГЕ № 4
</t>
    </r>
    <r>
      <rPr>
        <b/>
        <sz val="10"/>
        <color theme="1"/>
        <rFont val="Times New Roman"/>
        <family val="1"/>
        <charset val="204"/>
      </rPr>
      <t>(ПОСЛЕ 10 МЕДЛЕННЫХ 
ВДОХОВ-ВЫДОХОВ, В СЕКУНДАХ)</t>
    </r>
  </si>
  <si>
    <t>ЧСС ПОСЛЕ ПРОБЫ ШТАНГЕ № 1</t>
  </si>
  <si>
    <t>ЧСС В ПОКОЕ</t>
  </si>
  <si>
    <t>ФИО 01</t>
  </si>
  <si>
    <t>ФИО 02</t>
  </si>
  <si>
    <t>ФИО 03</t>
  </si>
  <si>
    <t>ФИО 04</t>
  </si>
  <si>
    <t>ФИО 05</t>
  </si>
  <si>
    <t>ФИО 06</t>
  </si>
  <si>
    <t>ФИО 07</t>
  </si>
  <si>
    <t>ФИО 08</t>
  </si>
  <si>
    <t>ФИО 09</t>
  </si>
  <si>
    <t>ФИО 10</t>
  </si>
  <si>
    <t>ФИО 11</t>
  </si>
  <si>
    <t>ФИО 12</t>
  </si>
  <si>
    <t>ФИО 13</t>
  </si>
  <si>
    <t>ФИО 14</t>
  </si>
  <si>
    <t>ФИО 15</t>
  </si>
  <si>
    <t>ФИО 16</t>
  </si>
  <si>
    <t>ФИО 17</t>
  </si>
  <si>
    <t>ФИО 18</t>
  </si>
  <si>
    <t>ФИО 19</t>
  </si>
  <si>
    <t>ФИО 20</t>
  </si>
  <si>
    <t>УСТОЙЧИВОСТЬ ФУНКЦИОНАЛЬНЫХ 
СИСТЕМ ОРГАНИЗМА К ГИПОКСИИ</t>
  </si>
  <si>
    <t>ИНДЕКС РЕСПИРАТОРНОЙ АДАПТАЦИИ</t>
  </si>
  <si>
    <t>ИНДЕКС ЭФФЕКТИВНОСТИ ВЕНТИЛЯЦИИ</t>
  </si>
  <si>
    <t>ИНДЕКС ПОТРЕБЛЕНИЯ КИСЛОРОДА</t>
  </si>
  <si>
    <t>ОБЩАЯ ЗАДЕРЖКА ДЫХАНИЯ</t>
  </si>
  <si>
    <t>ИНДЕКС НЕРВНОГО ЖИЗНЕННОГО РЕЗЕРВА</t>
  </si>
  <si>
    <t>ИНДЕКС ЖИЗНЕННОГО РЕЗЕРВА</t>
  </si>
  <si>
    <t>ПО ПРОБЕ ШТАНГЕ В ПОКОЕ</t>
  </si>
  <si>
    <t>ПО ПРОБЕ ШТАНГЕ 
ПОСЛЕ ЗАВЕРШЕНИЯ НАГРУЗКИ</t>
  </si>
  <si>
    <t>ПО ПРОБЕ ШТАНГЕ ЧЕРЕЗ 1 МИНУТУ ОТДЫХА ПОСЛЕ НАГРУЗКИ</t>
  </si>
  <si>
    <t>ПОКАЗАТЕЛИ</t>
  </si>
  <si>
    <t>РЕЗУЛЬТАТ</t>
  </si>
  <si>
    <t>НОРМА</t>
  </si>
  <si>
    <t>ОПС ПО ПШ 1</t>
  </si>
  <si>
    <t>&gt;35</t>
  </si>
  <si>
    <t>ОПС ПО ШПН</t>
  </si>
  <si>
    <t>&gt;30</t>
  </si>
  <si>
    <t>ОПС ПО ШПО</t>
  </si>
  <si>
    <t>&gt;50 - &lt;100</t>
  </si>
  <si>
    <t>УГ</t>
  </si>
  <si>
    <t>&gt;0,1</t>
  </si>
  <si>
    <t>ИРА</t>
  </si>
  <si>
    <t>25 - &gt;25</t>
  </si>
  <si>
    <t>ИЭВ</t>
  </si>
  <si>
    <t>1,3 ± 0,01</t>
  </si>
  <si>
    <t>ИПК</t>
  </si>
  <si>
    <t>2,2 ± 0,01</t>
  </si>
  <si>
    <t>ОЗД</t>
  </si>
  <si>
    <t>1,33 ± 0,43</t>
  </si>
  <si>
    <t>ИНЖР</t>
  </si>
  <si>
    <t>1,33 ± 0,01</t>
  </si>
  <si>
    <t>ИЖР</t>
  </si>
  <si>
    <t>0,59 ± 0,01</t>
  </si>
  <si>
    <t>НОМЕР ИСТОРИИ БОЛЕЗНИ 
И ПРОЦЕДУРНОЙ КАРТЫ</t>
  </si>
  <si>
    <t>ПРОБА СЕРКИНА</t>
  </si>
  <si>
    <r>
      <rPr>
        <b/>
        <sz val="11"/>
        <color theme="1"/>
        <rFont val="Calibri"/>
        <family val="2"/>
        <charset val="204"/>
      </rPr>
      <t>≥</t>
    </r>
    <r>
      <rPr>
        <b/>
        <sz val="11"/>
        <color theme="1"/>
        <rFont val="Times New Roman"/>
        <family val="1"/>
        <charset val="204"/>
      </rPr>
      <t xml:space="preserve"> 133</t>
    </r>
  </si>
  <si>
    <t>№ ИБ/№ ПК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</si>
</sst>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Times New Roman"/>
      <family val="2"/>
      <charset val="204"/>
    </font>
    <font>
      <sz val="11"/>
      <color theme="0"/>
      <name val="Times New Roman"/>
      <family val="2"/>
      <charset val="204"/>
    </font>
    <font>
      <sz val="14"/>
      <color theme="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textRotation="90" wrapText="1"/>
    </xf>
    <xf numFmtId="0" fontId="7" fillId="2" borderId="0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horizontal="center" vertical="center"/>
      <protection locked="0" hidden="1"/>
    </xf>
    <xf numFmtId="14" fontId="7" fillId="2" borderId="9" xfId="0" applyNumberFormat="1" applyFont="1" applyFill="1" applyBorder="1" applyAlignment="1" applyProtection="1">
      <alignment horizontal="center" vertical="center"/>
      <protection locked="0" hidden="1"/>
    </xf>
    <xf numFmtId="0" fontId="8" fillId="0" borderId="10" xfId="0" applyFont="1" applyBorder="1" applyAlignment="1" applyProtection="1">
      <alignment horizontal="left" vertical="center"/>
      <protection locked="0" hidden="1"/>
    </xf>
    <xf numFmtId="0" fontId="7" fillId="0" borderId="11" xfId="0" applyFont="1" applyBorder="1" applyAlignment="1" applyProtection="1">
      <alignment horizontal="center" vertical="center"/>
      <protection locked="0" hidden="1"/>
    </xf>
    <xf numFmtId="0" fontId="8" fillId="0" borderId="11" xfId="0" applyFont="1" applyBorder="1" applyAlignment="1" applyProtection="1">
      <alignment horizontal="center" vertical="center"/>
      <protection locked="0" hidden="1"/>
    </xf>
    <xf numFmtId="0" fontId="8" fillId="0" borderId="12" xfId="0" applyFont="1" applyBorder="1" applyAlignment="1" applyProtection="1">
      <alignment horizontal="center" vertical="center"/>
      <protection locked="0" hidden="1"/>
    </xf>
    <xf numFmtId="1" fontId="8" fillId="2" borderId="13" xfId="0" applyNumberFormat="1" applyFont="1" applyFill="1" applyBorder="1" applyAlignment="1">
      <alignment horizontal="center" vertical="center"/>
    </xf>
    <xf numFmtId="1" fontId="9" fillId="2" borderId="10" xfId="0" applyNumberFormat="1" applyFont="1" applyFill="1" applyBorder="1" applyAlignment="1" applyProtection="1">
      <alignment horizontal="center" vertical="center"/>
      <protection locked="0" hidden="1"/>
    </xf>
    <xf numFmtId="1" fontId="9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1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7" fillId="0" borderId="10" xfId="0" applyFont="1" applyBorder="1" applyAlignment="1" applyProtection="1">
      <alignment horizontal="center" vertical="center"/>
      <protection locked="0" hidden="1"/>
    </xf>
    <xf numFmtId="0" fontId="8" fillId="0" borderId="10" xfId="0" applyFont="1" applyBorder="1" applyAlignment="1" applyProtection="1">
      <alignment horizontal="center" vertical="center"/>
      <protection locked="0" hidden="1"/>
    </xf>
    <xf numFmtId="0" fontId="8" fillId="0" borderId="15" xfId="0" applyFont="1" applyBorder="1" applyAlignment="1" applyProtection="1">
      <alignment horizontal="center" vertical="center"/>
      <protection locked="0" hidden="1"/>
    </xf>
    <xf numFmtId="1" fontId="9" fillId="2" borderId="16" xfId="0" applyNumberFormat="1" applyFont="1" applyFill="1" applyBorder="1" applyAlignment="1" applyProtection="1">
      <alignment horizontal="center" vertical="center"/>
      <protection locked="0" hidden="1"/>
    </xf>
    <xf numFmtId="0" fontId="8" fillId="2" borderId="10" xfId="0" applyFont="1" applyFill="1" applyBorder="1" applyAlignment="1" applyProtection="1">
      <alignment horizontal="left" vertical="center"/>
      <protection locked="0" hidden="1"/>
    </xf>
    <xf numFmtId="0" fontId="7" fillId="2" borderId="10" xfId="0" applyFont="1" applyFill="1" applyBorder="1" applyAlignment="1" applyProtection="1">
      <alignment horizontal="center" vertical="center"/>
      <protection locked="0" hidden="1"/>
    </xf>
    <xf numFmtId="0" fontId="8" fillId="2" borderId="10" xfId="0" applyFont="1" applyFill="1" applyBorder="1" applyAlignment="1" applyProtection="1">
      <alignment horizontal="center" vertical="center"/>
      <protection locked="0" hidden="1"/>
    </xf>
    <xf numFmtId="0" fontId="8" fillId="2" borderId="15" xfId="0" applyFont="1" applyFill="1" applyBorder="1" applyAlignment="1" applyProtection="1">
      <alignment horizontal="center" vertical="center"/>
      <protection locked="0" hidden="1"/>
    </xf>
    <xf numFmtId="0" fontId="7" fillId="0" borderId="17" xfId="0" applyFont="1" applyBorder="1" applyAlignment="1" applyProtection="1">
      <alignment horizontal="center" vertical="center"/>
      <protection locked="0" hidden="1"/>
    </xf>
    <xf numFmtId="0" fontId="8" fillId="0" borderId="17" xfId="0" applyFont="1" applyBorder="1" applyAlignment="1" applyProtection="1">
      <alignment horizontal="center" vertical="center"/>
      <protection locked="0" hidden="1"/>
    </xf>
    <xf numFmtId="0" fontId="8" fillId="0" borderId="18" xfId="0" applyFont="1" applyBorder="1" applyAlignment="1" applyProtection="1">
      <alignment horizontal="center" vertical="center"/>
      <protection locked="0" hidden="1"/>
    </xf>
    <xf numFmtId="0" fontId="8" fillId="2" borderId="0" xfId="0" applyFont="1" applyFill="1" applyBorder="1" applyAlignment="1">
      <alignment horizontal="center" vertical="center"/>
    </xf>
    <xf numFmtId="14" fontId="7" fillId="2" borderId="19" xfId="0" applyNumberFormat="1" applyFont="1" applyFill="1" applyBorder="1" applyAlignment="1" applyProtection="1">
      <alignment horizontal="center" vertical="center"/>
      <protection locked="0" hidden="1"/>
    </xf>
    <xf numFmtId="0" fontId="8" fillId="0" borderId="20" xfId="0" applyFont="1" applyBorder="1" applyAlignment="1" applyProtection="1">
      <alignment horizontal="left" vertical="center"/>
      <protection locked="0" hidden="1"/>
    </xf>
    <xf numFmtId="0" fontId="7" fillId="0" borderId="20" xfId="0" applyFont="1" applyBorder="1" applyAlignment="1" applyProtection="1">
      <alignment horizontal="center" vertical="center"/>
      <protection locked="0" hidden="1"/>
    </xf>
    <xf numFmtId="0" fontId="8" fillId="0" borderId="20" xfId="0" applyFont="1" applyBorder="1" applyAlignment="1" applyProtection="1">
      <alignment horizontal="center" vertical="center"/>
      <protection locked="0" hidden="1"/>
    </xf>
    <xf numFmtId="0" fontId="8" fillId="0" borderId="21" xfId="0" applyFont="1" applyBorder="1" applyAlignment="1" applyProtection="1">
      <alignment horizontal="center" vertical="center"/>
      <protection locked="0" hidden="1"/>
    </xf>
    <xf numFmtId="1" fontId="8" fillId="2" borderId="20" xfId="0" applyNumberFormat="1" applyFont="1" applyFill="1" applyBorder="1" applyAlignment="1">
      <alignment horizontal="center" vertical="center"/>
    </xf>
    <xf numFmtId="1" fontId="9" fillId="2" borderId="20" xfId="0" applyNumberFormat="1" applyFont="1" applyFill="1" applyBorder="1" applyAlignment="1" applyProtection="1">
      <alignment horizontal="center" vertical="center"/>
      <protection locked="0" hidden="1"/>
    </xf>
    <xf numFmtId="1" fontId="9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2" borderId="0" xfId="0" applyFill="1" applyBorder="1"/>
    <xf numFmtId="0" fontId="8" fillId="2" borderId="0" xfId="0" applyFont="1" applyFill="1" applyAlignment="1">
      <alignment horizontal="center" vertical="center"/>
    </xf>
    <xf numFmtId="0" fontId="10" fillId="2" borderId="0" xfId="0" applyFont="1" applyFill="1"/>
    <xf numFmtId="0" fontId="11" fillId="2" borderId="1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 textRotation="90" wrapText="1"/>
    </xf>
    <xf numFmtId="0" fontId="7" fillId="0" borderId="30" xfId="0" applyFont="1" applyBorder="1" applyAlignment="1" applyProtection="1">
      <alignment horizontal="center" vertical="center"/>
      <protection locked="0" hidden="1"/>
    </xf>
    <xf numFmtId="1" fontId="7" fillId="0" borderId="31" xfId="0" applyNumberFormat="1" applyFont="1" applyBorder="1" applyAlignment="1" applyProtection="1">
      <alignment horizontal="center" vertical="center"/>
      <protection locked="0" hidden="1"/>
    </xf>
    <xf numFmtId="1" fontId="7" fillId="0" borderId="30" xfId="0" applyNumberFormat="1" applyFont="1" applyBorder="1" applyAlignment="1" applyProtection="1">
      <alignment horizontal="center" vertical="center"/>
      <protection locked="0" hidden="1"/>
    </xf>
    <xf numFmtId="0" fontId="7" fillId="0" borderId="15" xfId="0" applyFont="1" applyBorder="1" applyAlignment="1" applyProtection="1">
      <alignment horizontal="center" vertical="center"/>
      <protection locked="0" hidden="1"/>
    </xf>
    <xf numFmtId="1" fontId="7" fillId="0" borderId="15" xfId="0" applyNumberFormat="1" applyFont="1" applyBorder="1" applyAlignment="1" applyProtection="1">
      <alignment horizontal="center" vertical="center"/>
      <protection locked="0" hidden="1"/>
    </xf>
    <xf numFmtId="0" fontId="7" fillId="0" borderId="32" xfId="0" applyFont="1" applyBorder="1" applyAlignment="1" applyProtection="1">
      <alignment horizontal="center" vertical="center"/>
      <protection locked="0" hidden="1"/>
    </xf>
    <xf numFmtId="1" fontId="7" fillId="0" borderId="21" xfId="0" applyNumberFormat="1" applyFont="1" applyBorder="1" applyAlignment="1" applyProtection="1">
      <alignment horizontal="center" vertical="center"/>
      <protection locked="0" hidden="1"/>
    </xf>
    <xf numFmtId="0" fontId="7" fillId="0" borderId="21" xfId="0" applyFont="1" applyBorder="1" applyAlignment="1" applyProtection="1">
      <alignment horizontal="center" vertical="center"/>
      <protection locked="0" hidden="1"/>
    </xf>
    <xf numFmtId="0" fontId="0" fillId="2" borderId="0" xfId="0" applyFill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47" xfId="0" applyFont="1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1" fontId="12" fillId="2" borderId="15" xfId="0" applyNumberFormat="1" applyFont="1" applyFill="1" applyBorder="1" applyAlignment="1">
      <alignment horizontal="center" vertical="center"/>
    </xf>
    <xf numFmtId="0" fontId="12" fillId="2" borderId="49" xfId="0" applyFont="1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14" fillId="0" borderId="51" xfId="0" applyFont="1" applyBorder="1"/>
    <xf numFmtId="0" fontId="12" fillId="0" borderId="5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4" fillId="0" borderId="15" xfId="0" applyFont="1" applyBorder="1"/>
    <xf numFmtId="0" fontId="12" fillId="0" borderId="49" xfId="0" applyFont="1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14" fillId="0" borderId="54" xfId="0" applyFont="1" applyBorder="1"/>
    <xf numFmtId="0" fontId="12" fillId="0" borderId="55" xfId="0" applyFont="1" applyBorder="1" applyAlignment="1">
      <alignment horizontal="center" vertical="center"/>
    </xf>
    <xf numFmtId="1" fontId="12" fillId="2" borderId="12" xfId="0" applyNumberFormat="1" applyFont="1" applyFill="1" applyBorder="1" applyAlignment="1">
      <alignment horizontal="center" vertical="center"/>
    </xf>
    <xf numFmtId="2" fontId="7" fillId="0" borderId="30" xfId="0" applyNumberFormat="1" applyFont="1" applyBorder="1" applyAlignment="1" applyProtection="1">
      <alignment horizontal="center" vertical="center"/>
      <protection locked="0" hidden="1"/>
    </xf>
    <xf numFmtId="2" fontId="7" fillId="0" borderId="15" xfId="0" applyNumberFormat="1" applyFont="1" applyBorder="1" applyAlignment="1" applyProtection="1">
      <alignment horizontal="center" vertical="center"/>
      <protection locked="0" hidden="1"/>
    </xf>
    <xf numFmtId="2" fontId="7" fillId="0" borderId="21" xfId="0" applyNumberFormat="1" applyFont="1" applyBorder="1" applyAlignment="1" applyProtection="1">
      <alignment horizontal="center" vertical="center"/>
      <protection locked="0" hidden="1"/>
    </xf>
    <xf numFmtId="2" fontId="8" fillId="0" borderId="30" xfId="0" applyNumberFormat="1" applyFont="1" applyBorder="1" applyAlignment="1" applyProtection="1">
      <alignment horizontal="center" vertical="center"/>
      <protection locked="0" hidden="1"/>
    </xf>
    <xf numFmtId="2" fontId="8" fillId="0" borderId="15" xfId="0" applyNumberFormat="1" applyFont="1" applyBorder="1" applyAlignment="1" applyProtection="1">
      <alignment horizontal="center" vertical="center"/>
      <protection locked="0" hidden="1"/>
    </xf>
    <xf numFmtId="2" fontId="8" fillId="0" borderId="21" xfId="0" applyNumberFormat="1" applyFont="1" applyBorder="1" applyAlignment="1" applyProtection="1">
      <alignment horizontal="center" vertical="center"/>
      <protection locked="0" hidden="1"/>
    </xf>
    <xf numFmtId="2" fontId="8" fillId="0" borderId="31" xfId="0" applyNumberFormat="1" applyFont="1" applyBorder="1" applyAlignment="1" applyProtection="1">
      <alignment horizontal="center" vertical="center"/>
      <protection locked="0" hidden="1"/>
    </xf>
    <xf numFmtId="2" fontId="12" fillId="0" borderId="51" xfId="0" applyNumberFormat="1" applyFont="1" applyBorder="1" applyAlignment="1">
      <alignment horizontal="center" vertical="center"/>
    </xf>
    <xf numFmtId="2" fontId="12" fillId="0" borderId="15" xfId="0" applyNumberFormat="1" applyFont="1" applyBorder="1" applyAlignment="1">
      <alignment horizontal="center" vertical="center"/>
    </xf>
    <xf numFmtId="2" fontId="12" fillId="0" borderId="54" xfId="0" applyNumberFormat="1" applyFont="1" applyBorder="1" applyAlignment="1">
      <alignment horizontal="center" vertical="center"/>
    </xf>
    <xf numFmtId="1" fontId="8" fillId="0" borderId="30" xfId="0" applyNumberFormat="1" applyFont="1" applyBorder="1" applyAlignment="1" applyProtection="1">
      <alignment horizontal="center" vertical="center"/>
      <protection locked="0" hidden="1"/>
    </xf>
    <xf numFmtId="1" fontId="8" fillId="0" borderId="15" xfId="0" applyNumberFormat="1" applyFont="1" applyBorder="1" applyAlignment="1" applyProtection="1">
      <alignment horizontal="center" vertical="center"/>
      <protection locked="0" hidden="1"/>
    </xf>
    <xf numFmtId="1" fontId="8" fillId="0" borderId="21" xfId="0" applyNumberFormat="1" applyFont="1" applyBorder="1" applyAlignment="1" applyProtection="1">
      <alignment horizontal="center" vertical="center"/>
      <protection locked="0" hidden="1"/>
    </xf>
    <xf numFmtId="1" fontId="12" fillId="0" borderId="15" xfId="0" applyNumberFormat="1" applyFont="1" applyBorder="1" applyAlignment="1">
      <alignment horizontal="center" vertical="center"/>
    </xf>
    <xf numFmtId="164" fontId="12" fillId="0" borderId="15" xfId="0" applyNumberFormat="1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textRotation="90"/>
    </xf>
    <xf numFmtId="0" fontId="12" fillId="2" borderId="27" xfId="0" applyFont="1" applyFill="1" applyBorder="1" applyAlignment="1">
      <alignment horizontal="center" vertical="center" textRotation="90"/>
    </xf>
    <xf numFmtId="0" fontId="12" fillId="2" borderId="4" xfId="0" applyFont="1" applyFill="1" applyBorder="1" applyAlignment="1">
      <alignment horizontal="center" vertical="center" textRotation="90"/>
    </xf>
    <xf numFmtId="0" fontId="12" fillId="2" borderId="29" xfId="0" applyFont="1" applyFill="1" applyBorder="1" applyAlignment="1">
      <alignment horizontal="center" vertical="center" textRotation="90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 wrapText="1"/>
    </xf>
    <xf numFmtId="0" fontId="5" fillId="0" borderId="27" xfId="0" applyFont="1" applyBorder="1" applyAlignment="1">
      <alignment horizontal="center" vertical="center" textRotation="90" wrapText="1"/>
    </xf>
    <xf numFmtId="0" fontId="4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textRotation="90" wrapText="1"/>
    </xf>
    <xf numFmtId="0" fontId="12" fillId="2" borderId="27" xfId="0" applyFont="1" applyFill="1" applyBorder="1" applyAlignment="1">
      <alignment horizontal="center" vertical="center" textRotation="90" wrapText="1"/>
    </xf>
    <xf numFmtId="0" fontId="13" fillId="0" borderId="43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14" fontId="13" fillId="0" borderId="37" xfId="0" applyNumberFormat="1" applyFont="1" applyBorder="1" applyAlignment="1">
      <alignment horizontal="center" vertical="center"/>
    </xf>
    <xf numFmtId="14" fontId="13" fillId="0" borderId="38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V51"/>
  <sheetViews>
    <sheetView topLeftCell="D4" zoomScale="85" zoomScaleNormal="85" workbookViewId="0">
      <selection activeCell="K11" sqref="K11"/>
    </sheetView>
  </sheetViews>
  <sheetFormatPr defaultRowHeight="15"/>
  <cols>
    <col min="1" max="1" width="9.7109375" style="1" customWidth="1"/>
    <col min="2" max="2" width="4.7109375" style="1" customWidth="1"/>
    <col min="3" max="3" width="12.7109375" style="1" customWidth="1"/>
    <col min="4" max="4" width="60.7109375" style="1" customWidth="1"/>
    <col min="5" max="5" width="25.7109375" style="60" customWidth="1"/>
    <col min="6" max="11" width="9.7109375" style="60" customWidth="1"/>
    <col min="12" max="18" width="9.7109375" style="1" customWidth="1"/>
    <col min="19" max="20" width="9.140625" style="4"/>
    <col min="21" max="16384" width="9.140625" style="1"/>
  </cols>
  <sheetData>
    <row r="2" spans="2:22" ht="30" customHeight="1">
      <c r="C2" s="2"/>
      <c r="D2" s="102" t="s">
        <v>0</v>
      </c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3"/>
    </row>
    <row r="3" spans="2:22" ht="21" thickBot="1"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2"/>
    </row>
    <row r="4" spans="2:22" ht="240" customHeight="1" thickTop="1" thickBot="1">
      <c r="C4" s="5" t="s">
        <v>1</v>
      </c>
      <c r="D4" s="6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  <c r="N4" s="7" t="s">
        <v>12</v>
      </c>
      <c r="O4" s="7" t="s">
        <v>13</v>
      </c>
      <c r="P4" s="7" t="s">
        <v>14</v>
      </c>
      <c r="Q4" s="8" t="s">
        <v>15</v>
      </c>
      <c r="R4" s="9"/>
    </row>
    <row r="5" spans="2:22" ht="18.95" customHeight="1" thickBot="1">
      <c r="B5" s="10"/>
      <c r="C5" s="11">
        <v>1</v>
      </c>
      <c r="D5" s="12">
        <v>2</v>
      </c>
      <c r="E5" s="12">
        <v>3</v>
      </c>
      <c r="F5" s="12">
        <v>4</v>
      </c>
      <c r="G5" s="12">
        <v>5</v>
      </c>
      <c r="H5" s="12">
        <v>6</v>
      </c>
      <c r="I5" s="12">
        <v>7</v>
      </c>
      <c r="J5" s="12">
        <v>8</v>
      </c>
      <c r="K5" s="12">
        <v>9</v>
      </c>
      <c r="L5" s="12">
        <v>10</v>
      </c>
      <c r="M5" s="12">
        <v>11</v>
      </c>
      <c r="N5" s="12">
        <v>12</v>
      </c>
      <c r="O5" s="12">
        <v>13</v>
      </c>
      <c r="P5" s="13">
        <v>14</v>
      </c>
      <c r="Q5" s="13">
        <v>15</v>
      </c>
      <c r="R5" s="14">
        <v>16</v>
      </c>
    </row>
    <row r="6" spans="2:22" ht="18.95" customHeight="1">
      <c r="B6" s="15"/>
      <c r="C6" s="16">
        <v>0</v>
      </c>
      <c r="D6" s="17" t="s">
        <v>16</v>
      </c>
      <c r="E6" s="18"/>
      <c r="F6" s="18"/>
      <c r="G6" s="18"/>
      <c r="H6" s="18"/>
      <c r="I6" s="18"/>
      <c r="J6" s="18"/>
      <c r="K6" s="18"/>
      <c r="L6" s="19"/>
      <c r="M6" s="19"/>
      <c r="N6" s="20"/>
      <c r="O6" s="20"/>
      <c r="P6" s="21"/>
      <c r="Q6" s="22"/>
      <c r="R6" s="23"/>
      <c r="T6" s="24">
        <f>G6+H6</f>
        <v>0</v>
      </c>
      <c r="V6" s="25">
        <f>H6*P6</f>
        <v>0</v>
      </c>
    </row>
    <row r="7" spans="2:22" ht="18.95" customHeight="1">
      <c r="B7" s="15"/>
      <c r="C7" s="16">
        <v>0</v>
      </c>
      <c r="D7" s="17" t="s">
        <v>17</v>
      </c>
      <c r="E7" s="26"/>
      <c r="F7" s="26"/>
      <c r="G7" s="26"/>
      <c r="H7" s="26"/>
      <c r="I7" s="26"/>
      <c r="J7" s="26"/>
      <c r="K7" s="26"/>
      <c r="L7" s="27"/>
      <c r="M7" s="27"/>
      <c r="N7" s="28"/>
      <c r="O7" s="28"/>
      <c r="P7" s="21"/>
      <c r="Q7" s="22"/>
      <c r="R7" s="29"/>
      <c r="T7" s="24">
        <f t="shared" ref="T7:T25" si="0">G7+H7</f>
        <v>0</v>
      </c>
      <c r="V7" s="25">
        <f t="shared" ref="V7:V25" si="1">H7*P7</f>
        <v>0</v>
      </c>
    </row>
    <row r="8" spans="2:22" ht="18.95" customHeight="1">
      <c r="B8" s="15"/>
      <c r="C8" s="16">
        <v>0</v>
      </c>
      <c r="D8" s="17" t="s">
        <v>18</v>
      </c>
      <c r="E8" s="26"/>
      <c r="F8" s="26"/>
      <c r="G8" s="26"/>
      <c r="H8" s="26"/>
      <c r="I8" s="26"/>
      <c r="J8" s="26"/>
      <c r="K8" s="26"/>
      <c r="L8" s="27"/>
      <c r="M8" s="27"/>
      <c r="N8" s="28"/>
      <c r="O8" s="28"/>
      <c r="P8" s="21"/>
      <c r="Q8" s="22"/>
      <c r="R8" s="29"/>
      <c r="T8" s="24">
        <f t="shared" si="0"/>
        <v>0</v>
      </c>
      <c r="V8" s="25">
        <f t="shared" si="1"/>
        <v>0</v>
      </c>
    </row>
    <row r="9" spans="2:22" ht="18.95" customHeight="1">
      <c r="B9" s="15"/>
      <c r="C9" s="16">
        <v>1</v>
      </c>
      <c r="D9" s="17" t="s">
        <v>19</v>
      </c>
      <c r="E9" s="26"/>
      <c r="F9" s="26"/>
      <c r="G9" s="26"/>
      <c r="H9" s="26"/>
      <c r="I9" s="26"/>
      <c r="J9" s="26"/>
      <c r="K9" s="26"/>
      <c r="L9" s="27"/>
      <c r="M9" s="27"/>
      <c r="N9" s="28"/>
      <c r="O9" s="28"/>
      <c r="P9" s="21"/>
      <c r="Q9" s="22"/>
      <c r="R9" s="29"/>
      <c r="T9" s="24">
        <f t="shared" si="0"/>
        <v>0</v>
      </c>
      <c r="V9" s="25">
        <f t="shared" si="1"/>
        <v>0</v>
      </c>
    </row>
    <row r="10" spans="2:22" ht="18.95" customHeight="1">
      <c r="B10" s="15"/>
      <c r="C10" s="16">
        <v>0</v>
      </c>
      <c r="D10" s="17" t="s">
        <v>20</v>
      </c>
      <c r="E10" s="26"/>
      <c r="F10" s="26"/>
      <c r="G10" s="26"/>
      <c r="H10" s="26"/>
      <c r="I10" s="26"/>
      <c r="J10" s="26"/>
      <c r="K10" s="26"/>
      <c r="L10" s="27"/>
      <c r="M10" s="27"/>
      <c r="N10" s="28"/>
      <c r="O10" s="28"/>
      <c r="P10" s="21"/>
      <c r="Q10" s="22"/>
      <c r="R10" s="29"/>
      <c r="T10" s="24">
        <f t="shared" si="0"/>
        <v>0</v>
      </c>
      <c r="V10" s="25">
        <f t="shared" si="1"/>
        <v>0</v>
      </c>
    </row>
    <row r="11" spans="2:22" ht="18.95" customHeight="1">
      <c r="B11" s="15"/>
      <c r="C11" s="16">
        <v>0</v>
      </c>
      <c r="D11" s="17" t="s">
        <v>21</v>
      </c>
      <c r="E11" s="26"/>
      <c r="F11" s="26"/>
      <c r="G11" s="26"/>
      <c r="H11" s="26"/>
      <c r="I11" s="26"/>
      <c r="J11" s="26"/>
      <c r="K11" s="26"/>
      <c r="L11" s="27"/>
      <c r="M11" s="27"/>
      <c r="N11" s="28"/>
      <c r="O11" s="28"/>
      <c r="P11" s="21"/>
      <c r="Q11" s="22"/>
      <c r="R11" s="29"/>
      <c r="T11" s="24">
        <f t="shared" si="0"/>
        <v>0</v>
      </c>
      <c r="V11" s="25">
        <f t="shared" si="1"/>
        <v>0</v>
      </c>
    </row>
    <row r="12" spans="2:22" ht="18.95" customHeight="1">
      <c r="B12" s="15"/>
      <c r="C12" s="16">
        <v>0</v>
      </c>
      <c r="D12" s="17" t="s">
        <v>22</v>
      </c>
      <c r="E12" s="26"/>
      <c r="F12" s="26"/>
      <c r="G12" s="26"/>
      <c r="H12" s="26"/>
      <c r="I12" s="26"/>
      <c r="J12" s="26"/>
      <c r="K12" s="26"/>
      <c r="L12" s="27"/>
      <c r="M12" s="27"/>
      <c r="N12" s="28"/>
      <c r="O12" s="28"/>
      <c r="P12" s="21"/>
      <c r="Q12" s="22"/>
      <c r="R12" s="29"/>
      <c r="T12" s="24">
        <f t="shared" si="0"/>
        <v>0</v>
      </c>
      <c r="V12" s="25">
        <f t="shared" si="1"/>
        <v>0</v>
      </c>
    </row>
    <row r="13" spans="2:22" ht="18.95" customHeight="1">
      <c r="B13" s="15"/>
      <c r="C13" s="16">
        <v>0</v>
      </c>
      <c r="D13" s="30" t="s">
        <v>23</v>
      </c>
      <c r="E13" s="31"/>
      <c r="F13" s="31"/>
      <c r="G13" s="31"/>
      <c r="H13" s="31"/>
      <c r="I13" s="31"/>
      <c r="J13" s="31"/>
      <c r="K13" s="31"/>
      <c r="L13" s="32"/>
      <c r="M13" s="32"/>
      <c r="N13" s="33"/>
      <c r="O13" s="33"/>
      <c r="P13" s="21"/>
      <c r="Q13" s="22"/>
      <c r="R13" s="29"/>
      <c r="T13" s="24">
        <f t="shared" si="0"/>
        <v>0</v>
      </c>
      <c r="V13" s="25">
        <f t="shared" si="1"/>
        <v>0</v>
      </c>
    </row>
    <row r="14" spans="2:22" ht="18.95" customHeight="1">
      <c r="B14" s="15"/>
      <c r="C14" s="16">
        <v>0</v>
      </c>
      <c r="D14" s="17" t="s">
        <v>24</v>
      </c>
      <c r="E14" s="26"/>
      <c r="F14" s="26"/>
      <c r="G14" s="26"/>
      <c r="H14" s="26"/>
      <c r="I14" s="26"/>
      <c r="J14" s="26"/>
      <c r="K14" s="26"/>
      <c r="L14" s="27"/>
      <c r="M14" s="27"/>
      <c r="N14" s="28"/>
      <c r="O14" s="28"/>
      <c r="P14" s="21"/>
      <c r="Q14" s="22"/>
      <c r="R14" s="29"/>
      <c r="T14" s="24">
        <f t="shared" si="0"/>
        <v>0</v>
      </c>
      <c r="V14" s="25">
        <f t="shared" si="1"/>
        <v>0</v>
      </c>
    </row>
    <row r="15" spans="2:22" ht="18.95" customHeight="1">
      <c r="B15" s="15"/>
      <c r="C15" s="16">
        <v>0</v>
      </c>
      <c r="D15" s="17" t="s">
        <v>25</v>
      </c>
      <c r="E15" s="34"/>
      <c r="F15" s="34"/>
      <c r="G15" s="34"/>
      <c r="H15" s="34"/>
      <c r="I15" s="34"/>
      <c r="J15" s="34"/>
      <c r="K15" s="34"/>
      <c r="L15" s="35"/>
      <c r="M15" s="35"/>
      <c r="N15" s="36"/>
      <c r="O15" s="36"/>
      <c r="P15" s="21"/>
      <c r="Q15" s="22"/>
      <c r="R15" s="29"/>
      <c r="T15" s="24">
        <f t="shared" si="0"/>
        <v>0</v>
      </c>
      <c r="V15" s="25">
        <f t="shared" si="1"/>
        <v>0</v>
      </c>
    </row>
    <row r="16" spans="2:22" ht="18.75">
      <c r="B16" s="15"/>
      <c r="C16" s="16">
        <v>0</v>
      </c>
      <c r="D16" s="17" t="s">
        <v>26</v>
      </c>
      <c r="E16" s="34"/>
      <c r="F16" s="34"/>
      <c r="G16" s="34"/>
      <c r="H16" s="34"/>
      <c r="I16" s="34"/>
      <c r="J16" s="34"/>
      <c r="K16" s="34"/>
      <c r="L16" s="35"/>
      <c r="M16" s="35"/>
      <c r="N16" s="36"/>
      <c r="O16" s="36"/>
      <c r="P16" s="21"/>
      <c r="Q16" s="22"/>
      <c r="R16" s="29"/>
      <c r="T16" s="24">
        <f t="shared" si="0"/>
        <v>0</v>
      </c>
      <c r="V16" s="25">
        <f t="shared" si="1"/>
        <v>0</v>
      </c>
    </row>
    <row r="17" spans="2:22" ht="18.75">
      <c r="B17" s="15"/>
      <c r="C17" s="16">
        <v>0</v>
      </c>
      <c r="D17" s="17" t="s">
        <v>27</v>
      </c>
      <c r="E17" s="34"/>
      <c r="F17" s="34"/>
      <c r="G17" s="34"/>
      <c r="H17" s="34"/>
      <c r="I17" s="34"/>
      <c r="J17" s="34"/>
      <c r="K17" s="34"/>
      <c r="L17" s="35"/>
      <c r="M17" s="35"/>
      <c r="N17" s="36"/>
      <c r="O17" s="36"/>
      <c r="P17" s="21"/>
      <c r="Q17" s="22"/>
      <c r="R17" s="29"/>
      <c r="T17" s="24">
        <f t="shared" si="0"/>
        <v>0</v>
      </c>
      <c r="V17" s="25">
        <f t="shared" si="1"/>
        <v>0</v>
      </c>
    </row>
    <row r="18" spans="2:22" ht="18.75">
      <c r="B18" s="15"/>
      <c r="C18" s="16">
        <v>0</v>
      </c>
      <c r="D18" s="17" t="s">
        <v>28</v>
      </c>
      <c r="E18" s="34"/>
      <c r="F18" s="34"/>
      <c r="G18" s="34"/>
      <c r="H18" s="34"/>
      <c r="I18" s="34"/>
      <c r="J18" s="34"/>
      <c r="K18" s="34"/>
      <c r="L18" s="35"/>
      <c r="M18" s="35"/>
      <c r="N18" s="36"/>
      <c r="O18" s="36"/>
      <c r="P18" s="21"/>
      <c r="Q18" s="22"/>
      <c r="R18" s="29"/>
      <c r="T18" s="24">
        <f t="shared" si="0"/>
        <v>0</v>
      </c>
      <c r="V18" s="25">
        <f t="shared" si="1"/>
        <v>0</v>
      </c>
    </row>
    <row r="19" spans="2:22" ht="18.75">
      <c r="B19" s="15"/>
      <c r="C19" s="16">
        <v>0</v>
      </c>
      <c r="D19" s="17" t="s">
        <v>29</v>
      </c>
      <c r="E19" s="34"/>
      <c r="F19" s="34"/>
      <c r="G19" s="34"/>
      <c r="H19" s="34"/>
      <c r="I19" s="34"/>
      <c r="J19" s="34"/>
      <c r="K19" s="34"/>
      <c r="L19" s="35"/>
      <c r="M19" s="35"/>
      <c r="N19" s="36"/>
      <c r="O19" s="36"/>
      <c r="P19" s="21"/>
      <c r="Q19" s="22"/>
      <c r="R19" s="29"/>
      <c r="T19" s="24">
        <f t="shared" si="0"/>
        <v>0</v>
      </c>
      <c r="V19" s="25">
        <f t="shared" si="1"/>
        <v>0</v>
      </c>
    </row>
    <row r="20" spans="2:22" ht="18.75">
      <c r="B20" s="15"/>
      <c r="C20" s="16">
        <v>0</v>
      </c>
      <c r="D20" s="17" t="s">
        <v>30</v>
      </c>
      <c r="E20" s="34"/>
      <c r="F20" s="34"/>
      <c r="G20" s="34"/>
      <c r="H20" s="34"/>
      <c r="I20" s="34"/>
      <c r="J20" s="34"/>
      <c r="K20" s="34"/>
      <c r="L20" s="35"/>
      <c r="M20" s="35"/>
      <c r="N20" s="36"/>
      <c r="O20" s="36"/>
      <c r="P20" s="21"/>
      <c r="Q20" s="22"/>
      <c r="R20" s="29"/>
      <c r="T20" s="24">
        <f t="shared" si="0"/>
        <v>0</v>
      </c>
      <c r="V20" s="25">
        <f t="shared" si="1"/>
        <v>0</v>
      </c>
    </row>
    <row r="21" spans="2:22" ht="18.75">
      <c r="B21" s="15"/>
      <c r="C21" s="16">
        <v>0</v>
      </c>
      <c r="D21" s="17" t="s">
        <v>31</v>
      </c>
      <c r="E21" s="34"/>
      <c r="F21" s="34"/>
      <c r="G21" s="34"/>
      <c r="H21" s="34"/>
      <c r="I21" s="34"/>
      <c r="J21" s="34"/>
      <c r="K21" s="34"/>
      <c r="L21" s="35"/>
      <c r="M21" s="35"/>
      <c r="N21" s="36"/>
      <c r="O21" s="36"/>
      <c r="P21" s="21"/>
      <c r="Q21" s="22"/>
      <c r="R21" s="29"/>
      <c r="T21" s="24">
        <f t="shared" si="0"/>
        <v>0</v>
      </c>
      <c r="V21" s="25">
        <f t="shared" si="1"/>
        <v>0</v>
      </c>
    </row>
    <row r="22" spans="2:22" ht="18.75">
      <c r="B22" s="15"/>
      <c r="C22" s="16">
        <v>0</v>
      </c>
      <c r="D22" s="17" t="s">
        <v>32</v>
      </c>
      <c r="E22" s="34"/>
      <c r="F22" s="34"/>
      <c r="G22" s="34"/>
      <c r="H22" s="34"/>
      <c r="I22" s="34"/>
      <c r="J22" s="34"/>
      <c r="K22" s="34"/>
      <c r="L22" s="35"/>
      <c r="M22" s="35"/>
      <c r="N22" s="36"/>
      <c r="O22" s="36"/>
      <c r="P22" s="21"/>
      <c r="Q22" s="22"/>
      <c r="R22" s="29"/>
      <c r="T22" s="24">
        <f t="shared" si="0"/>
        <v>0</v>
      </c>
      <c r="V22" s="25">
        <f t="shared" si="1"/>
        <v>0</v>
      </c>
    </row>
    <row r="23" spans="2:22" ht="18.75">
      <c r="B23" s="15"/>
      <c r="C23" s="16">
        <v>0</v>
      </c>
      <c r="D23" s="17" t="s">
        <v>33</v>
      </c>
      <c r="E23" s="34"/>
      <c r="F23" s="34"/>
      <c r="G23" s="34"/>
      <c r="H23" s="34"/>
      <c r="I23" s="34"/>
      <c r="J23" s="34"/>
      <c r="K23" s="34"/>
      <c r="L23" s="35"/>
      <c r="M23" s="35"/>
      <c r="N23" s="36"/>
      <c r="O23" s="36"/>
      <c r="P23" s="21"/>
      <c r="Q23" s="22"/>
      <c r="R23" s="29"/>
      <c r="T23" s="24">
        <f t="shared" si="0"/>
        <v>0</v>
      </c>
      <c r="V23" s="25">
        <f t="shared" si="1"/>
        <v>0</v>
      </c>
    </row>
    <row r="24" spans="2:22" ht="18.75">
      <c r="B24" s="15"/>
      <c r="C24" s="16">
        <v>0</v>
      </c>
      <c r="D24" s="17" t="s">
        <v>34</v>
      </c>
      <c r="E24" s="34"/>
      <c r="F24" s="34"/>
      <c r="G24" s="34"/>
      <c r="H24" s="34"/>
      <c r="I24" s="34"/>
      <c r="J24" s="34"/>
      <c r="K24" s="34"/>
      <c r="L24" s="35"/>
      <c r="M24" s="35"/>
      <c r="N24" s="36"/>
      <c r="O24" s="36"/>
      <c r="P24" s="21"/>
      <c r="Q24" s="22"/>
      <c r="R24" s="29"/>
      <c r="T24" s="24">
        <f t="shared" si="0"/>
        <v>0</v>
      </c>
      <c r="V24" s="25">
        <f t="shared" si="1"/>
        <v>0</v>
      </c>
    </row>
    <row r="25" spans="2:22" ht="19.5" thickBot="1">
      <c r="B25" s="37"/>
      <c r="C25" s="38">
        <v>0</v>
      </c>
      <c r="D25" s="39" t="s">
        <v>35</v>
      </c>
      <c r="E25" s="40"/>
      <c r="F25" s="40"/>
      <c r="G25" s="40"/>
      <c r="H25" s="40"/>
      <c r="I25" s="40"/>
      <c r="J25" s="40"/>
      <c r="K25" s="40"/>
      <c r="L25" s="41"/>
      <c r="M25" s="41"/>
      <c r="N25" s="42"/>
      <c r="O25" s="42"/>
      <c r="P25" s="43"/>
      <c r="Q25" s="44"/>
      <c r="R25" s="45"/>
      <c r="T25" s="24">
        <f t="shared" si="0"/>
        <v>0</v>
      </c>
      <c r="V25" s="25">
        <f t="shared" si="1"/>
        <v>0</v>
      </c>
    </row>
    <row r="26" spans="2:22" ht="19.5" thickTop="1">
      <c r="B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V26" s="48"/>
    </row>
    <row r="27" spans="2:22" ht="19.5" thickBot="1">
      <c r="B27" s="46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</row>
    <row r="28" spans="2:22" ht="45" customHeight="1" thickTop="1">
      <c r="C28" s="49"/>
      <c r="D28" s="105" t="s">
        <v>2</v>
      </c>
      <c r="E28" s="107" t="s">
        <v>69</v>
      </c>
      <c r="F28" s="109" t="s">
        <v>70</v>
      </c>
      <c r="G28" s="110"/>
      <c r="H28" s="111"/>
      <c r="I28" s="112" t="s">
        <v>36</v>
      </c>
      <c r="J28" s="98" t="s">
        <v>37</v>
      </c>
      <c r="K28" s="98" t="s">
        <v>38</v>
      </c>
      <c r="L28" s="98" t="s">
        <v>39</v>
      </c>
      <c r="M28" s="98" t="s">
        <v>40</v>
      </c>
      <c r="N28" s="98" t="s">
        <v>41</v>
      </c>
      <c r="O28" s="98" t="s">
        <v>42</v>
      </c>
      <c r="P28" s="98"/>
      <c r="Q28" s="98"/>
      <c r="R28" s="100"/>
    </row>
    <row r="29" spans="2:22" ht="240" customHeight="1" thickBot="1">
      <c r="C29" s="50" t="s">
        <v>1</v>
      </c>
      <c r="D29" s="106"/>
      <c r="E29" s="108"/>
      <c r="F29" s="51" t="s">
        <v>43</v>
      </c>
      <c r="G29" s="51" t="s">
        <v>44</v>
      </c>
      <c r="H29" s="51" t="s">
        <v>45</v>
      </c>
      <c r="I29" s="113"/>
      <c r="J29" s="99"/>
      <c r="K29" s="99"/>
      <c r="L29" s="99"/>
      <c r="M29" s="99"/>
      <c r="N29" s="99"/>
      <c r="O29" s="99"/>
      <c r="P29" s="99"/>
      <c r="Q29" s="99"/>
      <c r="R29" s="101"/>
    </row>
    <row r="30" spans="2:22" ht="19.5" thickBot="1">
      <c r="C30" s="11">
        <v>1</v>
      </c>
      <c r="D30" s="12">
        <v>2</v>
      </c>
      <c r="E30" s="12">
        <v>3</v>
      </c>
      <c r="F30" s="12">
        <v>4</v>
      </c>
      <c r="G30" s="12">
        <v>5</v>
      </c>
      <c r="H30" s="12">
        <v>6</v>
      </c>
      <c r="I30" s="12">
        <v>7</v>
      </c>
      <c r="J30" s="12">
        <v>8</v>
      </c>
      <c r="K30" s="12">
        <v>9</v>
      </c>
      <c r="L30" s="12">
        <v>10</v>
      </c>
      <c r="M30" s="12">
        <v>11</v>
      </c>
      <c r="N30" s="12">
        <v>12</v>
      </c>
      <c r="O30" s="12">
        <v>13</v>
      </c>
      <c r="P30" s="13">
        <v>14</v>
      </c>
      <c r="Q30" s="13">
        <v>15</v>
      </c>
      <c r="R30" s="14">
        <v>16</v>
      </c>
    </row>
    <row r="31" spans="2:22" ht="18.75">
      <c r="C31" s="16">
        <f>C6</f>
        <v>0</v>
      </c>
      <c r="D31" s="17" t="str">
        <f>D6</f>
        <v>ФИО 01</v>
      </c>
      <c r="E31" s="52">
        <f>E6</f>
        <v>0</v>
      </c>
      <c r="F31" s="53">
        <f>R6</f>
        <v>0</v>
      </c>
      <c r="G31" s="54">
        <f>IF(L6=0,0,(100/L6*M6))</f>
        <v>0</v>
      </c>
      <c r="H31" s="54">
        <f>IF(L6=0,0,(100/L6*N6))</f>
        <v>0</v>
      </c>
      <c r="I31" s="83">
        <f>IF(T6=0,0,(N6/T6))</f>
        <v>0</v>
      </c>
      <c r="J31" s="52">
        <f>IF(V6=0,0,(I6*L6/V6))</f>
        <v>0</v>
      </c>
      <c r="K31" s="52">
        <f>IF(J6=0,0,(K6/J6))</f>
        <v>0</v>
      </c>
      <c r="L31" s="86">
        <f>IF(N6=0,0,(O6/N6))</f>
        <v>0</v>
      </c>
      <c r="M31" s="93">
        <f>SUM(J6,O6,N6)</f>
        <v>0</v>
      </c>
      <c r="N31" s="89">
        <f>IF(J6=0,0,(N6/J6))</f>
        <v>0</v>
      </c>
      <c r="O31" s="89">
        <f>M31/100</f>
        <v>0</v>
      </c>
      <c r="P31" s="21"/>
      <c r="Q31" s="22"/>
      <c r="R31" s="23"/>
    </row>
    <row r="32" spans="2:22" ht="18.75">
      <c r="C32" s="16">
        <f t="shared" ref="C32:E47" si="2">C7</f>
        <v>0</v>
      </c>
      <c r="D32" s="17" t="str">
        <f t="shared" si="2"/>
        <v>ФИО 02</v>
      </c>
      <c r="E32" s="55">
        <f t="shared" si="2"/>
        <v>0</v>
      </c>
      <c r="F32" s="56">
        <f t="shared" ref="F32:F50" si="3">R7</f>
        <v>0</v>
      </c>
      <c r="G32" s="56">
        <f t="shared" ref="G32:G50" si="4">IF(L7=0,0,(100/L7*M7))</f>
        <v>0</v>
      </c>
      <c r="H32" s="56">
        <f t="shared" ref="H32:H50" si="5">IF(L7=0,0,(100/L7*N7))</f>
        <v>0</v>
      </c>
      <c r="I32" s="84">
        <f t="shared" ref="I32:I50" si="6">IF(T7=0,0,(N7/T7))</f>
        <v>0</v>
      </c>
      <c r="J32" s="55">
        <f t="shared" ref="J32:J50" si="7">IF(V7=0,0,(I7*L7/V7))</f>
        <v>0</v>
      </c>
      <c r="K32" s="55">
        <f t="shared" ref="K32:K50" si="8">IF(J7=0,0,(K7/J7))</f>
        <v>0</v>
      </c>
      <c r="L32" s="87">
        <f t="shared" ref="L32:L50" si="9">IF(N7=0,0,(O7/N7))</f>
        <v>0</v>
      </c>
      <c r="M32" s="94">
        <f t="shared" ref="M32:M50" si="10">SUM(J7,O7,N7)</f>
        <v>0</v>
      </c>
      <c r="N32" s="87">
        <f t="shared" ref="N32:N50" si="11">IF(J7=0,0,(N7/J7))</f>
        <v>0</v>
      </c>
      <c r="O32" s="87">
        <f t="shared" ref="O32:O50" si="12">M32/100</f>
        <v>0</v>
      </c>
      <c r="P32" s="21"/>
      <c r="Q32" s="22"/>
      <c r="R32" s="29"/>
    </row>
    <row r="33" spans="3:18" ht="18.75">
      <c r="C33" s="16">
        <f t="shared" si="2"/>
        <v>0</v>
      </c>
      <c r="D33" s="17" t="str">
        <f t="shared" si="2"/>
        <v>ФИО 03</v>
      </c>
      <c r="E33" s="55">
        <f t="shared" si="2"/>
        <v>0</v>
      </c>
      <c r="F33" s="56">
        <f t="shared" si="3"/>
        <v>0</v>
      </c>
      <c r="G33" s="56">
        <f t="shared" si="4"/>
        <v>0</v>
      </c>
      <c r="H33" s="56">
        <f t="shared" si="5"/>
        <v>0</v>
      </c>
      <c r="I33" s="84">
        <f t="shared" si="6"/>
        <v>0</v>
      </c>
      <c r="J33" s="55">
        <f t="shared" si="7"/>
        <v>0</v>
      </c>
      <c r="K33" s="55">
        <f t="shared" si="8"/>
        <v>0</v>
      </c>
      <c r="L33" s="87">
        <f t="shared" si="9"/>
        <v>0</v>
      </c>
      <c r="M33" s="94">
        <f t="shared" si="10"/>
        <v>0</v>
      </c>
      <c r="N33" s="87">
        <f t="shared" si="11"/>
        <v>0</v>
      </c>
      <c r="O33" s="87">
        <f t="shared" si="12"/>
        <v>0</v>
      </c>
      <c r="P33" s="21"/>
      <c r="Q33" s="22"/>
      <c r="R33" s="29"/>
    </row>
    <row r="34" spans="3:18" ht="18.75">
      <c r="C34" s="16">
        <f t="shared" si="2"/>
        <v>1</v>
      </c>
      <c r="D34" s="17" t="str">
        <f t="shared" si="2"/>
        <v>ФИО 04</v>
      </c>
      <c r="E34" s="55">
        <f t="shared" si="2"/>
        <v>0</v>
      </c>
      <c r="F34" s="56">
        <f t="shared" si="3"/>
        <v>0</v>
      </c>
      <c r="G34" s="56">
        <f t="shared" si="4"/>
        <v>0</v>
      </c>
      <c r="H34" s="56">
        <f t="shared" si="5"/>
        <v>0</v>
      </c>
      <c r="I34" s="84">
        <f t="shared" si="6"/>
        <v>0</v>
      </c>
      <c r="J34" s="55">
        <f t="shared" si="7"/>
        <v>0</v>
      </c>
      <c r="K34" s="55">
        <f t="shared" si="8"/>
        <v>0</v>
      </c>
      <c r="L34" s="87">
        <f t="shared" si="9"/>
        <v>0</v>
      </c>
      <c r="M34" s="94">
        <f t="shared" si="10"/>
        <v>0</v>
      </c>
      <c r="N34" s="87">
        <f t="shared" si="11"/>
        <v>0</v>
      </c>
      <c r="O34" s="87">
        <f t="shared" si="12"/>
        <v>0</v>
      </c>
      <c r="P34" s="21"/>
      <c r="Q34" s="22"/>
      <c r="R34" s="29"/>
    </row>
    <row r="35" spans="3:18" ht="18.75">
      <c r="C35" s="16">
        <f t="shared" si="2"/>
        <v>0</v>
      </c>
      <c r="D35" s="17" t="str">
        <f t="shared" si="2"/>
        <v>ФИО 05</v>
      </c>
      <c r="E35" s="55">
        <f t="shared" si="2"/>
        <v>0</v>
      </c>
      <c r="F35" s="56">
        <f t="shared" si="3"/>
        <v>0</v>
      </c>
      <c r="G35" s="56">
        <f t="shared" si="4"/>
        <v>0</v>
      </c>
      <c r="H35" s="56">
        <f t="shared" si="5"/>
        <v>0</v>
      </c>
      <c r="I35" s="84">
        <f t="shared" si="6"/>
        <v>0</v>
      </c>
      <c r="J35" s="55">
        <f t="shared" si="7"/>
        <v>0</v>
      </c>
      <c r="K35" s="55">
        <f t="shared" si="8"/>
        <v>0</v>
      </c>
      <c r="L35" s="87">
        <f t="shared" si="9"/>
        <v>0</v>
      </c>
      <c r="M35" s="94">
        <f t="shared" si="10"/>
        <v>0</v>
      </c>
      <c r="N35" s="87">
        <f t="shared" si="11"/>
        <v>0</v>
      </c>
      <c r="O35" s="87">
        <f t="shared" si="12"/>
        <v>0</v>
      </c>
      <c r="P35" s="21"/>
      <c r="Q35" s="22"/>
      <c r="R35" s="29"/>
    </row>
    <row r="36" spans="3:18" ht="18.75">
      <c r="C36" s="16">
        <f t="shared" si="2"/>
        <v>0</v>
      </c>
      <c r="D36" s="17" t="str">
        <f t="shared" si="2"/>
        <v>ФИО 06</v>
      </c>
      <c r="E36" s="55">
        <f t="shared" si="2"/>
        <v>0</v>
      </c>
      <c r="F36" s="56">
        <f t="shared" si="3"/>
        <v>0</v>
      </c>
      <c r="G36" s="56">
        <f t="shared" si="4"/>
        <v>0</v>
      </c>
      <c r="H36" s="56">
        <f t="shared" si="5"/>
        <v>0</v>
      </c>
      <c r="I36" s="84">
        <f t="shared" si="6"/>
        <v>0</v>
      </c>
      <c r="J36" s="55">
        <f t="shared" si="7"/>
        <v>0</v>
      </c>
      <c r="K36" s="55">
        <f t="shared" si="8"/>
        <v>0</v>
      </c>
      <c r="L36" s="87">
        <f t="shared" si="9"/>
        <v>0</v>
      </c>
      <c r="M36" s="94">
        <f t="shared" si="10"/>
        <v>0</v>
      </c>
      <c r="N36" s="87">
        <f t="shared" si="11"/>
        <v>0</v>
      </c>
      <c r="O36" s="87">
        <f t="shared" si="12"/>
        <v>0</v>
      </c>
      <c r="P36" s="21"/>
      <c r="Q36" s="22"/>
      <c r="R36" s="29"/>
    </row>
    <row r="37" spans="3:18" ht="18.75">
      <c r="C37" s="16">
        <f t="shared" si="2"/>
        <v>0</v>
      </c>
      <c r="D37" s="17" t="str">
        <f t="shared" si="2"/>
        <v>ФИО 07</v>
      </c>
      <c r="E37" s="55">
        <f t="shared" si="2"/>
        <v>0</v>
      </c>
      <c r="F37" s="56">
        <f t="shared" si="3"/>
        <v>0</v>
      </c>
      <c r="G37" s="56">
        <f t="shared" si="4"/>
        <v>0</v>
      </c>
      <c r="H37" s="56">
        <f t="shared" si="5"/>
        <v>0</v>
      </c>
      <c r="I37" s="84">
        <f t="shared" si="6"/>
        <v>0</v>
      </c>
      <c r="J37" s="55">
        <f t="shared" si="7"/>
        <v>0</v>
      </c>
      <c r="K37" s="55">
        <f t="shared" si="8"/>
        <v>0</v>
      </c>
      <c r="L37" s="87">
        <f t="shared" si="9"/>
        <v>0</v>
      </c>
      <c r="M37" s="94">
        <f t="shared" si="10"/>
        <v>0</v>
      </c>
      <c r="N37" s="87">
        <f t="shared" si="11"/>
        <v>0</v>
      </c>
      <c r="O37" s="87">
        <f t="shared" si="12"/>
        <v>0</v>
      </c>
      <c r="P37" s="21"/>
      <c r="Q37" s="22"/>
      <c r="R37" s="29"/>
    </row>
    <row r="38" spans="3:18" ht="18.75">
      <c r="C38" s="16">
        <f t="shared" si="2"/>
        <v>0</v>
      </c>
      <c r="D38" s="17" t="str">
        <f t="shared" si="2"/>
        <v>ФИО 08</v>
      </c>
      <c r="E38" s="55">
        <f t="shared" si="2"/>
        <v>0</v>
      </c>
      <c r="F38" s="56">
        <f t="shared" si="3"/>
        <v>0</v>
      </c>
      <c r="G38" s="56">
        <f t="shared" si="4"/>
        <v>0</v>
      </c>
      <c r="H38" s="56">
        <f t="shared" si="5"/>
        <v>0</v>
      </c>
      <c r="I38" s="84">
        <f t="shared" si="6"/>
        <v>0</v>
      </c>
      <c r="J38" s="55">
        <f t="shared" si="7"/>
        <v>0</v>
      </c>
      <c r="K38" s="55">
        <f t="shared" si="8"/>
        <v>0</v>
      </c>
      <c r="L38" s="87">
        <f t="shared" si="9"/>
        <v>0</v>
      </c>
      <c r="M38" s="94">
        <f t="shared" si="10"/>
        <v>0</v>
      </c>
      <c r="N38" s="87">
        <f t="shared" si="11"/>
        <v>0</v>
      </c>
      <c r="O38" s="87">
        <f t="shared" si="12"/>
        <v>0</v>
      </c>
      <c r="P38" s="21"/>
      <c r="Q38" s="22"/>
      <c r="R38" s="29"/>
    </row>
    <row r="39" spans="3:18" ht="18.75">
      <c r="C39" s="16">
        <f t="shared" si="2"/>
        <v>0</v>
      </c>
      <c r="D39" s="17" t="str">
        <f t="shared" si="2"/>
        <v>ФИО 09</v>
      </c>
      <c r="E39" s="55">
        <f t="shared" si="2"/>
        <v>0</v>
      </c>
      <c r="F39" s="56">
        <f t="shared" si="3"/>
        <v>0</v>
      </c>
      <c r="G39" s="56">
        <f t="shared" si="4"/>
        <v>0</v>
      </c>
      <c r="H39" s="56">
        <f t="shared" si="5"/>
        <v>0</v>
      </c>
      <c r="I39" s="84">
        <f t="shared" si="6"/>
        <v>0</v>
      </c>
      <c r="J39" s="55">
        <f t="shared" si="7"/>
        <v>0</v>
      </c>
      <c r="K39" s="55">
        <f t="shared" si="8"/>
        <v>0</v>
      </c>
      <c r="L39" s="87">
        <f t="shared" si="9"/>
        <v>0</v>
      </c>
      <c r="M39" s="94">
        <f t="shared" si="10"/>
        <v>0</v>
      </c>
      <c r="N39" s="87">
        <f t="shared" si="11"/>
        <v>0</v>
      </c>
      <c r="O39" s="87">
        <f t="shared" si="12"/>
        <v>0</v>
      </c>
      <c r="P39" s="21"/>
      <c r="Q39" s="22"/>
      <c r="R39" s="29"/>
    </row>
    <row r="40" spans="3:18" ht="18.75">
      <c r="C40" s="16">
        <f t="shared" si="2"/>
        <v>0</v>
      </c>
      <c r="D40" s="17" t="str">
        <f t="shared" si="2"/>
        <v>ФИО 10</v>
      </c>
      <c r="E40" s="55">
        <f t="shared" si="2"/>
        <v>0</v>
      </c>
      <c r="F40" s="56">
        <f t="shared" si="3"/>
        <v>0</v>
      </c>
      <c r="G40" s="56">
        <f t="shared" si="4"/>
        <v>0</v>
      </c>
      <c r="H40" s="56">
        <f t="shared" si="5"/>
        <v>0</v>
      </c>
      <c r="I40" s="84">
        <f t="shared" si="6"/>
        <v>0</v>
      </c>
      <c r="J40" s="55">
        <f t="shared" si="7"/>
        <v>0</v>
      </c>
      <c r="K40" s="55">
        <f t="shared" si="8"/>
        <v>0</v>
      </c>
      <c r="L40" s="87">
        <f t="shared" si="9"/>
        <v>0</v>
      </c>
      <c r="M40" s="94">
        <f t="shared" si="10"/>
        <v>0</v>
      </c>
      <c r="N40" s="87">
        <f t="shared" si="11"/>
        <v>0</v>
      </c>
      <c r="O40" s="87">
        <f t="shared" si="12"/>
        <v>0</v>
      </c>
      <c r="P40" s="21"/>
      <c r="Q40" s="22"/>
      <c r="R40" s="29"/>
    </row>
    <row r="41" spans="3:18" ht="18.75">
      <c r="C41" s="16">
        <f t="shared" si="2"/>
        <v>0</v>
      </c>
      <c r="D41" s="17" t="str">
        <f t="shared" si="2"/>
        <v>ФИО 11</v>
      </c>
      <c r="E41" s="55">
        <f t="shared" si="2"/>
        <v>0</v>
      </c>
      <c r="F41" s="56">
        <f t="shared" si="3"/>
        <v>0</v>
      </c>
      <c r="G41" s="56">
        <f t="shared" si="4"/>
        <v>0</v>
      </c>
      <c r="H41" s="56">
        <f t="shared" si="5"/>
        <v>0</v>
      </c>
      <c r="I41" s="84">
        <f t="shared" si="6"/>
        <v>0</v>
      </c>
      <c r="J41" s="55">
        <f t="shared" si="7"/>
        <v>0</v>
      </c>
      <c r="K41" s="55">
        <f t="shared" si="8"/>
        <v>0</v>
      </c>
      <c r="L41" s="87">
        <f t="shared" si="9"/>
        <v>0</v>
      </c>
      <c r="M41" s="94">
        <f t="shared" si="10"/>
        <v>0</v>
      </c>
      <c r="N41" s="87">
        <f t="shared" si="11"/>
        <v>0</v>
      </c>
      <c r="O41" s="87">
        <f t="shared" si="12"/>
        <v>0</v>
      </c>
      <c r="P41" s="21"/>
      <c r="Q41" s="22"/>
      <c r="R41" s="29"/>
    </row>
    <row r="42" spans="3:18" ht="18.75">
      <c r="C42" s="16">
        <f t="shared" si="2"/>
        <v>0</v>
      </c>
      <c r="D42" s="17" t="str">
        <f t="shared" si="2"/>
        <v>ФИО 12</v>
      </c>
      <c r="E42" s="55">
        <f t="shared" si="2"/>
        <v>0</v>
      </c>
      <c r="F42" s="56">
        <f t="shared" si="3"/>
        <v>0</v>
      </c>
      <c r="G42" s="56">
        <f t="shared" si="4"/>
        <v>0</v>
      </c>
      <c r="H42" s="56">
        <f t="shared" si="5"/>
        <v>0</v>
      </c>
      <c r="I42" s="84">
        <f t="shared" si="6"/>
        <v>0</v>
      </c>
      <c r="J42" s="55">
        <f t="shared" si="7"/>
        <v>0</v>
      </c>
      <c r="K42" s="55">
        <f t="shared" si="8"/>
        <v>0</v>
      </c>
      <c r="L42" s="87">
        <f t="shared" si="9"/>
        <v>0</v>
      </c>
      <c r="M42" s="94">
        <f t="shared" si="10"/>
        <v>0</v>
      </c>
      <c r="N42" s="87">
        <f t="shared" si="11"/>
        <v>0</v>
      </c>
      <c r="O42" s="87">
        <f t="shared" si="12"/>
        <v>0</v>
      </c>
      <c r="P42" s="21"/>
      <c r="Q42" s="22"/>
      <c r="R42" s="29"/>
    </row>
    <row r="43" spans="3:18" ht="18.75">
      <c r="C43" s="16">
        <f t="shared" si="2"/>
        <v>0</v>
      </c>
      <c r="D43" s="17" t="str">
        <f t="shared" si="2"/>
        <v>ФИО 13</v>
      </c>
      <c r="E43" s="55">
        <f t="shared" si="2"/>
        <v>0</v>
      </c>
      <c r="F43" s="56">
        <f t="shared" si="3"/>
        <v>0</v>
      </c>
      <c r="G43" s="56">
        <f t="shared" si="4"/>
        <v>0</v>
      </c>
      <c r="H43" s="56">
        <f t="shared" si="5"/>
        <v>0</v>
      </c>
      <c r="I43" s="84">
        <f t="shared" si="6"/>
        <v>0</v>
      </c>
      <c r="J43" s="55">
        <f t="shared" si="7"/>
        <v>0</v>
      </c>
      <c r="K43" s="55">
        <f t="shared" si="8"/>
        <v>0</v>
      </c>
      <c r="L43" s="87">
        <f t="shared" si="9"/>
        <v>0</v>
      </c>
      <c r="M43" s="94">
        <f t="shared" si="10"/>
        <v>0</v>
      </c>
      <c r="N43" s="87">
        <f t="shared" si="11"/>
        <v>0</v>
      </c>
      <c r="O43" s="87">
        <f t="shared" si="12"/>
        <v>0</v>
      </c>
      <c r="P43" s="21"/>
      <c r="Q43" s="22"/>
      <c r="R43" s="29"/>
    </row>
    <row r="44" spans="3:18" ht="18.75">
      <c r="C44" s="16">
        <f t="shared" si="2"/>
        <v>0</v>
      </c>
      <c r="D44" s="17" t="str">
        <f t="shared" si="2"/>
        <v>ФИО 14</v>
      </c>
      <c r="E44" s="55">
        <f t="shared" si="2"/>
        <v>0</v>
      </c>
      <c r="F44" s="56">
        <f t="shared" si="3"/>
        <v>0</v>
      </c>
      <c r="G44" s="56">
        <f t="shared" si="4"/>
        <v>0</v>
      </c>
      <c r="H44" s="56">
        <f t="shared" si="5"/>
        <v>0</v>
      </c>
      <c r="I44" s="84">
        <f t="shared" si="6"/>
        <v>0</v>
      </c>
      <c r="J44" s="55">
        <f t="shared" si="7"/>
        <v>0</v>
      </c>
      <c r="K44" s="55">
        <f t="shared" si="8"/>
        <v>0</v>
      </c>
      <c r="L44" s="87">
        <f t="shared" si="9"/>
        <v>0</v>
      </c>
      <c r="M44" s="94">
        <f t="shared" si="10"/>
        <v>0</v>
      </c>
      <c r="N44" s="87">
        <f t="shared" si="11"/>
        <v>0</v>
      </c>
      <c r="O44" s="87">
        <f t="shared" si="12"/>
        <v>0</v>
      </c>
      <c r="P44" s="21"/>
      <c r="Q44" s="22"/>
      <c r="R44" s="29"/>
    </row>
    <row r="45" spans="3:18" ht="18.75">
      <c r="C45" s="16">
        <f t="shared" si="2"/>
        <v>0</v>
      </c>
      <c r="D45" s="17" t="str">
        <f t="shared" si="2"/>
        <v>ФИО 15</v>
      </c>
      <c r="E45" s="55">
        <f t="shared" si="2"/>
        <v>0</v>
      </c>
      <c r="F45" s="56">
        <f t="shared" si="3"/>
        <v>0</v>
      </c>
      <c r="G45" s="56">
        <f t="shared" si="4"/>
        <v>0</v>
      </c>
      <c r="H45" s="56">
        <f t="shared" si="5"/>
        <v>0</v>
      </c>
      <c r="I45" s="84">
        <f t="shared" si="6"/>
        <v>0</v>
      </c>
      <c r="J45" s="55">
        <f t="shared" si="7"/>
        <v>0</v>
      </c>
      <c r="K45" s="55">
        <f t="shared" si="8"/>
        <v>0</v>
      </c>
      <c r="L45" s="87">
        <f t="shared" si="9"/>
        <v>0</v>
      </c>
      <c r="M45" s="94">
        <f t="shared" si="10"/>
        <v>0</v>
      </c>
      <c r="N45" s="87">
        <f t="shared" si="11"/>
        <v>0</v>
      </c>
      <c r="O45" s="87">
        <f t="shared" si="12"/>
        <v>0</v>
      </c>
      <c r="P45" s="21"/>
      <c r="Q45" s="22"/>
      <c r="R45" s="29"/>
    </row>
    <row r="46" spans="3:18" ht="18.75">
      <c r="C46" s="16">
        <f t="shared" si="2"/>
        <v>0</v>
      </c>
      <c r="D46" s="17" t="str">
        <f t="shared" si="2"/>
        <v>ФИО 16</v>
      </c>
      <c r="E46" s="55">
        <f t="shared" si="2"/>
        <v>0</v>
      </c>
      <c r="F46" s="56">
        <f t="shared" si="3"/>
        <v>0</v>
      </c>
      <c r="G46" s="56">
        <f t="shared" si="4"/>
        <v>0</v>
      </c>
      <c r="H46" s="56">
        <f t="shared" si="5"/>
        <v>0</v>
      </c>
      <c r="I46" s="84">
        <f t="shared" si="6"/>
        <v>0</v>
      </c>
      <c r="J46" s="55">
        <f t="shared" si="7"/>
        <v>0</v>
      </c>
      <c r="K46" s="55">
        <f t="shared" si="8"/>
        <v>0</v>
      </c>
      <c r="L46" s="87">
        <f t="shared" si="9"/>
        <v>0</v>
      </c>
      <c r="M46" s="94">
        <f t="shared" si="10"/>
        <v>0</v>
      </c>
      <c r="N46" s="87">
        <f t="shared" si="11"/>
        <v>0</v>
      </c>
      <c r="O46" s="87">
        <f t="shared" si="12"/>
        <v>0</v>
      </c>
      <c r="P46" s="21"/>
      <c r="Q46" s="22"/>
      <c r="R46" s="29"/>
    </row>
    <row r="47" spans="3:18" ht="18.75">
      <c r="C47" s="16">
        <f t="shared" si="2"/>
        <v>0</v>
      </c>
      <c r="D47" s="17" t="str">
        <f t="shared" si="2"/>
        <v>ФИО 17</v>
      </c>
      <c r="E47" s="55">
        <f t="shared" si="2"/>
        <v>0</v>
      </c>
      <c r="F47" s="56">
        <f t="shared" si="3"/>
        <v>0</v>
      </c>
      <c r="G47" s="56">
        <f t="shared" si="4"/>
        <v>0</v>
      </c>
      <c r="H47" s="56">
        <f t="shared" si="5"/>
        <v>0</v>
      </c>
      <c r="I47" s="84">
        <f t="shared" si="6"/>
        <v>0</v>
      </c>
      <c r="J47" s="55">
        <f t="shared" si="7"/>
        <v>0</v>
      </c>
      <c r="K47" s="55">
        <f t="shared" si="8"/>
        <v>0</v>
      </c>
      <c r="L47" s="87">
        <f t="shared" si="9"/>
        <v>0</v>
      </c>
      <c r="M47" s="94">
        <f t="shared" si="10"/>
        <v>0</v>
      </c>
      <c r="N47" s="87">
        <f t="shared" si="11"/>
        <v>0</v>
      </c>
      <c r="O47" s="87">
        <f t="shared" si="12"/>
        <v>0</v>
      </c>
      <c r="P47" s="21"/>
      <c r="Q47" s="22"/>
      <c r="R47" s="29"/>
    </row>
    <row r="48" spans="3:18" ht="18.75">
      <c r="C48" s="16">
        <f t="shared" ref="C48:E50" si="13">C23</f>
        <v>0</v>
      </c>
      <c r="D48" s="17" t="str">
        <f t="shared" si="13"/>
        <v>ФИО 18</v>
      </c>
      <c r="E48" s="55">
        <f t="shared" si="13"/>
        <v>0</v>
      </c>
      <c r="F48" s="56">
        <f t="shared" si="3"/>
        <v>0</v>
      </c>
      <c r="G48" s="56">
        <f t="shared" si="4"/>
        <v>0</v>
      </c>
      <c r="H48" s="56">
        <f t="shared" si="5"/>
        <v>0</v>
      </c>
      <c r="I48" s="84">
        <f t="shared" si="6"/>
        <v>0</v>
      </c>
      <c r="J48" s="55">
        <f t="shared" si="7"/>
        <v>0</v>
      </c>
      <c r="K48" s="55">
        <f t="shared" si="8"/>
        <v>0</v>
      </c>
      <c r="L48" s="87">
        <f t="shared" si="9"/>
        <v>0</v>
      </c>
      <c r="M48" s="94">
        <f t="shared" si="10"/>
        <v>0</v>
      </c>
      <c r="N48" s="87">
        <f t="shared" si="11"/>
        <v>0</v>
      </c>
      <c r="O48" s="87">
        <f t="shared" si="12"/>
        <v>0</v>
      </c>
      <c r="P48" s="21"/>
      <c r="Q48" s="22"/>
      <c r="R48" s="29"/>
    </row>
    <row r="49" spans="3:18" ht="18.75">
      <c r="C49" s="16">
        <f t="shared" si="13"/>
        <v>0</v>
      </c>
      <c r="D49" s="17" t="str">
        <f t="shared" si="13"/>
        <v>ФИО 19</v>
      </c>
      <c r="E49" s="55">
        <f t="shared" si="13"/>
        <v>0</v>
      </c>
      <c r="F49" s="56">
        <f t="shared" si="3"/>
        <v>0</v>
      </c>
      <c r="G49" s="56">
        <f t="shared" si="4"/>
        <v>0</v>
      </c>
      <c r="H49" s="56">
        <f t="shared" si="5"/>
        <v>0</v>
      </c>
      <c r="I49" s="84">
        <f t="shared" si="6"/>
        <v>0</v>
      </c>
      <c r="J49" s="55">
        <f t="shared" si="7"/>
        <v>0</v>
      </c>
      <c r="K49" s="55">
        <f t="shared" si="8"/>
        <v>0</v>
      </c>
      <c r="L49" s="87">
        <f t="shared" si="9"/>
        <v>0</v>
      </c>
      <c r="M49" s="94">
        <f t="shared" si="10"/>
        <v>0</v>
      </c>
      <c r="N49" s="87">
        <f t="shared" si="11"/>
        <v>0</v>
      </c>
      <c r="O49" s="87">
        <f t="shared" si="12"/>
        <v>0</v>
      </c>
      <c r="P49" s="21"/>
      <c r="Q49" s="22"/>
      <c r="R49" s="29"/>
    </row>
    <row r="50" spans="3:18" ht="19.5" thickBot="1">
      <c r="C50" s="38">
        <f t="shared" si="13"/>
        <v>0</v>
      </c>
      <c r="D50" s="39" t="str">
        <f t="shared" si="13"/>
        <v>ФИО 20</v>
      </c>
      <c r="E50" s="57">
        <f t="shared" si="13"/>
        <v>0</v>
      </c>
      <c r="F50" s="58">
        <f t="shared" si="3"/>
        <v>0</v>
      </c>
      <c r="G50" s="58">
        <f t="shared" si="4"/>
        <v>0</v>
      </c>
      <c r="H50" s="58">
        <f t="shared" si="5"/>
        <v>0</v>
      </c>
      <c r="I50" s="85">
        <f t="shared" si="6"/>
        <v>0</v>
      </c>
      <c r="J50" s="59">
        <f t="shared" si="7"/>
        <v>0</v>
      </c>
      <c r="K50" s="59">
        <f t="shared" si="8"/>
        <v>0</v>
      </c>
      <c r="L50" s="88">
        <f t="shared" si="9"/>
        <v>0</v>
      </c>
      <c r="M50" s="95">
        <f t="shared" si="10"/>
        <v>0</v>
      </c>
      <c r="N50" s="88">
        <f t="shared" si="11"/>
        <v>0</v>
      </c>
      <c r="O50" s="88">
        <f t="shared" si="12"/>
        <v>0</v>
      </c>
      <c r="P50" s="43"/>
      <c r="Q50" s="44"/>
      <c r="R50" s="45"/>
    </row>
    <row r="51" spans="3:18" ht="15.75" thickTop="1"/>
  </sheetData>
  <mergeCells count="14">
    <mergeCell ref="O28:O29"/>
    <mergeCell ref="P28:P29"/>
    <mergeCell ref="Q28:Q29"/>
    <mergeCell ref="R28:R29"/>
    <mergeCell ref="D2:Q3"/>
    <mergeCell ref="D28:D29"/>
    <mergeCell ref="E28:E29"/>
    <mergeCell ref="F28:H28"/>
    <mergeCell ref="I28:I29"/>
    <mergeCell ref="J28:J29"/>
    <mergeCell ref="K28:K29"/>
    <mergeCell ref="L28:L29"/>
    <mergeCell ref="M28:M29"/>
    <mergeCell ref="N28:N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AC32"/>
  <sheetViews>
    <sheetView tabSelected="1" topLeftCell="A7" zoomScale="85" zoomScaleNormal="85" workbookViewId="0">
      <selection activeCell="J22" sqref="J22"/>
    </sheetView>
  </sheetViews>
  <sheetFormatPr defaultRowHeight="15"/>
  <cols>
    <col min="1" max="1" width="9.140625" style="1"/>
    <col min="2" max="2" width="3.7109375" style="1" customWidth="1"/>
    <col min="3" max="3" width="16.7109375" style="1" customWidth="1"/>
    <col min="4" max="5" width="12.7109375" style="1" customWidth="1"/>
    <col min="6" max="7" width="9.140625" style="1"/>
    <col min="8" max="8" width="3.7109375" style="1" customWidth="1"/>
    <col min="9" max="9" width="16.7109375" style="1" customWidth="1"/>
    <col min="10" max="11" width="12.7109375" style="1" customWidth="1"/>
    <col min="12" max="13" width="9.140625" style="1"/>
    <col min="14" max="14" width="3.7109375" style="1" customWidth="1"/>
    <col min="15" max="15" width="16.7109375" style="1" customWidth="1"/>
    <col min="16" max="17" width="12.7109375" style="1" customWidth="1"/>
    <col min="18" max="19" width="9.140625" style="1"/>
    <col min="20" max="20" width="3.7109375" style="1" customWidth="1"/>
    <col min="21" max="21" width="16.7109375" style="1" customWidth="1"/>
    <col min="22" max="23" width="12.7109375" style="1" customWidth="1"/>
    <col min="24" max="25" width="9.140625" style="1"/>
    <col min="26" max="26" width="3.7109375" style="1" customWidth="1"/>
    <col min="27" max="27" width="16.7109375" style="1" customWidth="1"/>
    <col min="28" max="29" width="12.7109375" style="1" customWidth="1"/>
    <col min="30" max="16384" width="9.140625" style="1"/>
  </cols>
  <sheetData>
    <row r="3" spans="2:29" ht="15.75" thickBot="1"/>
    <row r="4" spans="2:29">
      <c r="B4" s="123">
        <f>ДАННЫЕ!C31</f>
        <v>0</v>
      </c>
      <c r="C4" s="124"/>
      <c r="D4" s="124"/>
      <c r="E4" s="125"/>
      <c r="H4" s="123">
        <f>ДАННЫЕ!C8</f>
        <v>0</v>
      </c>
      <c r="I4" s="124"/>
      <c r="J4" s="124"/>
      <c r="K4" s="125"/>
      <c r="N4" s="123"/>
      <c r="O4" s="124"/>
      <c r="P4" s="124"/>
      <c r="Q4" s="125"/>
      <c r="T4" s="123"/>
      <c r="U4" s="124"/>
      <c r="V4" s="124"/>
      <c r="W4" s="125"/>
      <c r="Z4" s="123"/>
      <c r="AA4" s="124"/>
      <c r="AB4" s="124"/>
      <c r="AC4" s="125"/>
    </row>
    <row r="5" spans="2:29">
      <c r="B5" s="116" t="s">
        <v>72</v>
      </c>
      <c r="C5" s="117"/>
      <c r="D5" s="118">
        <f>ДАННЫЕ!E31</f>
        <v>0</v>
      </c>
      <c r="E5" s="119"/>
      <c r="H5" s="116" t="s">
        <v>72</v>
      </c>
      <c r="I5" s="117"/>
      <c r="J5" s="118">
        <f>ДАННЫЕ!E8</f>
        <v>0</v>
      </c>
      <c r="K5" s="119"/>
      <c r="N5" s="116" t="s">
        <v>72</v>
      </c>
      <c r="O5" s="117"/>
      <c r="P5" s="118"/>
      <c r="Q5" s="119"/>
      <c r="T5" s="116" t="s">
        <v>72</v>
      </c>
      <c r="U5" s="117"/>
      <c r="V5" s="118"/>
      <c r="W5" s="119"/>
      <c r="Z5" s="116" t="s">
        <v>72</v>
      </c>
      <c r="AA5" s="117"/>
      <c r="AB5" s="118"/>
      <c r="AC5" s="119"/>
    </row>
    <row r="6" spans="2:29" ht="15.75" thickBot="1">
      <c r="B6" s="120" t="str">
        <f>ДАННЫЕ!D31</f>
        <v>ФИО 01</v>
      </c>
      <c r="C6" s="121"/>
      <c r="D6" s="121"/>
      <c r="E6" s="122"/>
      <c r="H6" s="120" t="str">
        <f>ДАННЫЕ!D8</f>
        <v>ФИО 03</v>
      </c>
      <c r="I6" s="121"/>
      <c r="J6" s="121"/>
      <c r="K6" s="122"/>
      <c r="N6" s="120"/>
      <c r="O6" s="121"/>
      <c r="P6" s="121"/>
      <c r="Q6" s="122"/>
      <c r="T6" s="120"/>
      <c r="U6" s="121"/>
      <c r="V6" s="121"/>
      <c r="W6" s="122"/>
      <c r="Z6" s="120"/>
      <c r="AA6" s="121"/>
      <c r="AB6" s="121"/>
      <c r="AC6" s="122"/>
    </row>
    <row r="7" spans="2:29" ht="15.75" thickBot="1">
      <c r="B7" s="114" t="s">
        <v>46</v>
      </c>
      <c r="C7" s="115"/>
      <c r="D7" s="61" t="s">
        <v>47</v>
      </c>
      <c r="E7" s="62" t="s">
        <v>48</v>
      </c>
      <c r="H7" s="114" t="s">
        <v>46</v>
      </c>
      <c r="I7" s="115"/>
      <c r="J7" s="61" t="s">
        <v>47</v>
      </c>
      <c r="K7" s="62" t="s">
        <v>48</v>
      </c>
      <c r="N7" s="114" t="s">
        <v>46</v>
      </c>
      <c r="O7" s="115"/>
      <c r="P7" s="61" t="s">
        <v>47</v>
      </c>
      <c r="Q7" s="62" t="s">
        <v>48</v>
      </c>
      <c r="T7" s="114" t="s">
        <v>46</v>
      </c>
      <c r="U7" s="115"/>
      <c r="V7" s="61" t="s">
        <v>47</v>
      </c>
      <c r="W7" s="62" t="s">
        <v>48</v>
      </c>
      <c r="Z7" s="114" t="s">
        <v>46</v>
      </c>
      <c r="AA7" s="115"/>
      <c r="AB7" s="61" t="s">
        <v>47</v>
      </c>
      <c r="AC7" s="62" t="s">
        <v>48</v>
      </c>
    </row>
    <row r="8" spans="2:29">
      <c r="B8" s="63">
        <v>1</v>
      </c>
      <c r="C8" s="64" t="s">
        <v>49</v>
      </c>
      <c r="D8" s="82">
        <f>ДАННЫЕ!L6</f>
        <v>0</v>
      </c>
      <c r="E8" s="66" t="s">
        <v>50</v>
      </c>
      <c r="H8" s="63">
        <v>1</v>
      </c>
      <c r="I8" s="64" t="s">
        <v>49</v>
      </c>
      <c r="J8" s="65"/>
      <c r="K8" s="66" t="s">
        <v>50</v>
      </c>
      <c r="N8" s="63">
        <v>1</v>
      </c>
      <c r="O8" s="64" t="s">
        <v>49</v>
      </c>
      <c r="P8" s="65"/>
      <c r="Q8" s="66" t="s">
        <v>50</v>
      </c>
      <c r="T8" s="63">
        <v>1</v>
      </c>
      <c r="U8" s="64" t="s">
        <v>49</v>
      </c>
      <c r="V8" s="65"/>
      <c r="W8" s="66" t="s">
        <v>50</v>
      </c>
      <c r="Z8" s="63">
        <v>1</v>
      </c>
      <c r="AA8" s="64" t="s">
        <v>49</v>
      </c>
      <c r="AB8" s="65"/>
      <c r="AC8" s="66" t="s">
        <v>50</v>
      </c>
    </row>
    <row r="9" spans="2:29">
      <c r="B9" s="67">
        <v>2</v>
      </c>
      <c r="C9" s="68" t="s">
        <v>51</v>
      </c>
      <c r="D9" s="69">
        <f>ДАННЫЕ!M6</f>
        <v>0</v>
      </c>
      <c r="E9" s="70" t="s">
        <v>52</v>
      </c>
      <c r="H9" s="67">
        <v>2</v>
      </c>
      <c r="I9" s="68" t="s">
        <v>51</v>
      </c>
      <c r="J9" s="69"/>
      <c r="K9" s="70" t="s">
        <v>52</v>
      </c>
      <c r="N9" s="67">
        <v>2</v>
      </c>
      <c r="O9" s="68" t="s">
        <v>51</v>
      </c>
      <c r="P9" s="69"/>
      <c r="Q9" s="70" t="s">
        <v>52</v>
      </c>
      <c r="T9" s="67">
        <v>2</v>
      </c>
      <c r="U9" s="68" t="s">
        <v>51</v>
      </c>
      <c r="V9" s="69"/>
      <c r="W9" s="70" t="s">
        <v>52</v>
      </c>
      <c r="Z9" s="67">
        <v>2</v>
      </c>
      <c r="AA9" s="68" t="s">
        <v>51</v>
      </c>
      <c r="AB9" s="69"/>
      <c r="AC9" s="70" t="s">
        <v>52</v>
      </c>
    </row>
    <row r="10" spans="2:29">
      <c r="B10" s="67">
        <v>3</v>
      </c>
      <c r="C10" s="68" t="s">
        <v>53</v>
      </c>
      <c r="D10" s="69">
        <f>ДАННЫЕ!N6</f>
        <v>0</v>
      </c>
      <c r="E10" s="70" t="s">
        <v>54</v>
      </c>
      <c r="H10" s="67">
        <v>3</v>
      </c>
      <c r="I10" s="68" t="s">
        <v>53</v>
      </c>
      <c r="J10" s="69"/>
      <c r="K10" s="70" t="s">
        <v>54</v>
      </c>
      <c r="N10" s="67">
        <v>3</v>
      </c>
      <c r="O10" s="68" t="s">
        <v>53</v>
      </c>
      <c r="P10" s="69"/>
      <c r="Q10" s="70" t="s">
        <v>54</v>
      </c>
      <c r="T10" s="67">
        <v>3</v>
      </c>
      <c r="U10" s="68" t="s">
        <v>53</v>
      </c>
      <c r="V10" s="69"/>
      <c r="W10" s="70" t="s">
        <v>54</v>
      </c>
      <c r="Z10" s="67">
        <v>3</v>
      </c>
      <c r="AA10" s="68" t="s">
        <v>53</v>
      </c>
      <c r="AB10" s="69"/>
      <c r="AC10" s="70" t="s">
        <v>54</v>
      </c>
    </row>
    <row r="11" spans="2:29">
      <c r="B11" s="71">
        <v>4</v>
      </c>
      <c r="C11" s="72" t="s">
        <v>55</v>
      </c>
      <c r="D11" s="90">
        <f>ДАННЫЕ!I31</f>
        <v>0</v>
      </c>
      <c r="E11" s="74" t="s">
        <v>56</v>
      </c>
      <c r="H11" s="71">
        <v>4</v>
      </c>
      <c r="I11" s="72" t="s">
        <v>55</v>
      </c>
      <c r="J11" s="73"/>
      <c r="K11" s="74" t="s">
        <v>56</v>
      </c>
      <c r="N11" s="71">
        <v>4</v>
      </c>
      <c r="O11" s="72" t="s">
        <v>55</v>
      </c>
      <c r="P11" s="73"/>
      <c r="Q11" s="74" t="s">
        <v>56</v>
      </c>
      <c r="T11" s="71">
        <v>4</v>
      </c>
      <c r="U11" s="72" t="s">
        <v>55</v>
      </c>
      <c r="V11" s="73"/>
      <c r="W11" s="74" t="s">
        <v>56</v>
      </c>
      <c r="Z11" s="71">
        <v>4</v>
      </c>
      <c r="AA11" s="72" t="s">
        <v>55</v>
      </c>
      <c r="AB11" s="73"/>
      <c r="AC11" s="74" t="s">
        <v>56</v>
      </c>
    </row>
    <row r="12" spans="2:29">
      <c r="B12" s="67">
        <v>5</v>
      </c>
      <c r="C12" s="75" t="s">
        <v>57</v>
      </c>
      <c r="D12" s="97">
        <f>ДАННЫЕ!J31</f>
        <v>0</v>
      </c>
      <c r="E12" s="77" t="s">
        <v>58</v>
      </c>
      <c r="H12" s="67">
        <v>5</v>
      </c>
      <c r="I12" s="75" t="s">
        <v>57</v>
      </c>
      <c r="J12" s="76"/>
      <c r="K12" s="77" t="s">
        <v>58</v>
      </c>
      <c r="N12" s="67">
        <v>5</v>
      </c>
      <c r="O12" s="75" t="s">
        <v>57</v>
      </c>
      <c r="P12" s="76"/>
      <c r="Q12" s="77" t="s">
        <v>58</v>
      </c>
      <c r="T12" s="67">
        <v>5</v>
      </c>
      <c r="U12" s="75" t="s">
        <v>57</v>
      </c>
      <c r="V12" s="76"/>
      <c r="W12" s="77" t="s">
        <v>58</v>
      </c>
      <c r="Z12" s="67">
        <v>5</v>
      </c>
      <c r="AA12" s="75" t="s">
        <v>57</v>
      </c>
      <c r="AB12" s="76"/>
      <c r="AC12" s="77" t="s">
        <v>58</v>
      </c>
    </row>
    <row r="13" spans="2:29">
      <c r="B13" s="67">
        <v>6</v>
      </c>
      <c r="C13" s="75" t="s">
        <v>59</v>
      </c>
      <c r="D13" s="91">
        <f>ДАННЫЕ!K31</f>
        <v>0</v>
      </c>
      <c r="E13" s="77" t="s">
        <v>60</v>
      </c>
      <c r="H13" s="67">
        <v>6</v>
      </c>
      <c r="I13" s="75" t="s">
        <v>59</v>
      </c>
      <c r="J13" s="76"/>
      <c r="K13" s="77" t="s">
        <v>60</v>
      </c>
      <c r="N13" s="67">
        <v>6</v>
      </c>
      <c r="O13" s="75" t="s">
        <v>59</v>
      </c>
      <c r="P13" s="76"/>
      <c r="Q13" s="77" t="s">
        <v>60</v>
      </c>
      <c r="T13" s="67">
        <v>6</v>
      </c>
      <c r="U13" s="75" t="s">
        <v>59</v>
      </c>
      <c r="V13" s="76"/>
      <c r="W13" s="77" t="s">
        <v>60</v>
      </c>
      <c r="Z13" s="67">
        <v>6</v>
      </c>
      <c r="AA13" s="75" t="s">
        <v>59</v>
      </c>
      <c r="AB13" s="76"/>
      <c r="AC13" s="77" t="s">
        <v>60</v>
      </c>
    </row>
    <row r="14" spans="2:29">
      <c r="B14" s="67">
        <v>7</v>
      </c>
      <c r="C14" s="75" t="s">
        <v>61</v>
      </c>
      <c r="D14" s="91">
        <f>ДАННЫЕ!L31</f>
        <v>0</v>
      </c>
      <c r="E14" s="77" t="s">
        <v>62</v>
      </c>
      <c r="H14" s="67">
        <v>7</v>
      </c>
      <c r="I14" s="75" t="s">
        <v>61</v>
      </c>
      <c r="J14" s="76"/>
      <c r="K14" s="77" t="s">
        <v>62</v>
      </c>
      <c r="N14" s="67">
        <v>7</v>
      </c>
      <c r="O14" s="75" t="s">
        <v>61</v>
      </c>
      <c r="P14" s="76"/>
      <c r="Q14" s="77" t="s">
        <v>62</v>
      </c>
      <c r="T14" s="67">
        <v>7</v>
      </c>
      <c r="U14" s="75" t="s">
        <v>61</v>
      </c>
      <c r="V14" s="76"/>
      <c r="W14" s="77" t="s">
        <v>62</v>
      </c>
      <c r="Z14" s="67">
        <v>7</v>
      </c>
      <c r="AA14" s="75" t="s">
        <v>61</v>
      </c>
      <c r="AB14" s="76"/>
      <c r="AC14" s="77" t="s">
        <v>62</v>
      </c>
    </row>
    <row r="15" spans="2:29">
      <c r="B15" s="67">
        <v>8</v>
      </c>
      <c r="C15" s="75" t="s">
        <v>63</v>
      </c>
      <c r="D15" s="96">
        <f>ДАННЫЕ!M31</f>
        <v>0</v>
      </c>
      <c r="E15" s="77" t="s">
        <v>71</v>
      </c>
      <c r="H15" s="67">
        <v>8</v>
      </c>
      <c r="I15" s="75" t="s">
        <v>63</v>
      </c>
      <c r="J15" s="76"/>
      <c r="K15" s="77" t="s">
        <v>64</v>
      </c>
      <c r="N15" s="67">
        <v>8</v>
      </c>
      <c r="O15" s="75" t="s">
        <v>63</v>
      </c>
      <c r="P15" s="76"/>
      <c r="Q15" s="77" t="s">
        <v>64</v>
      </c>
      <c r="T15" s="67">
        <v>8</v>
      </c>
      <c r="U15" s="75" t="s">
        <v>63</v>
      </c>
      <c r="V15" s="76"/>
      <c r="W15" s="77" t="s">
        <v>64</v>
      </c>
      <c r="Z15" s="67">
        <v>8</v>
      </c>
      <c r="AA15" s="75" t="s">
        <v>63</v>
      </c>
      <c r="AB15" s="76"/>
      <c r="AC15" s="77" t="s">
        <v>64</v>
      </c>
    </row>
    <row r="16" spans="2:29">
      <c r="B16" s="67">
        <v>9</v>
      </c>
      <c r="C16" s="75" t="s">
        <v>65</v>
      </c>
      <c r="D16" s="91">
        <f>ДАННЫЕ!N31</f>
        <v>0</v>
      </c>
      <c r="E16" s="77" t="s">
        <v>66</v>
      </c>
      <c r="H16" s="67">
        <v>9</v>
      </c>
      <c r="I16" s="75" t="s">
        <v>65</v>
      </c>
      <c r="J16" s="76"/>
      <c r="K16" s="77" t="s">
        <v>66</v>
      </c>
      <c r="N16" s="67">
        <v>9</v>
      </c>
      <c r="O16" s="75" t="s">
        <v>65</v>
      </c>
      <c r="P16" s="76"/>
      <c r="Q16" s="77" t="s">
        <v>66</v>
      </c>
      <c r="T16" s="67">
        <v>9</v>
      </c>
      <c r="U16" s="75" t="s">
        <v>65</v>
      </c>
      <c r="V16" s="76"/>
      <c r="W16" s="77" t="s">
        <v>66</v>
      </c>
      <c r="Z16" s="67">
        <v>9</v>
      </c>
      <c r="AA16" s="75" t="s">
        <v>65</v>
      </c>
      <c r="AB16" s="76"/>
      <c r="AC16" s="77" t="s">
        <v>66</v>
      </c>
    </row>
    <row r="17" spans="2:29" ht="15.75" thickBot="1">
      <c r="B17" s="78">
        <v>10</v>
      </c>
      <c r="C17" s="79" t="s">
        <v>67</v>
      </c>
      <c r="D17" s="92">
        <f>ДАННЫЕ!O31</f>
        <v>0</v>
      </c>
      <c r="E17" s="81" t="s">
        <v>68</v>
      </c>
      <c r="H17" s="78">
        <v>10</v>
      </c>
      <c r="I17" s="79" t="s">
        <v>67</v>
      </c>
      <c r="J17" s="80"/>
      <c r="K17" s="81" t="s">
        <v>68</v>
      </c>
      <c r="N17" s="78">
        <v>10</v>
      </c>
      <c r="O17" s="79" t="s">
        <v>67</v>
      </c>
      <c r="P17" s="80"/>
      <c r="Q17" s="81" t="s">
        <v>68</v>
      </c>
      <c r="T17" s="78">
        <v>10</v>
      </c>
      <c r="U17" s="79" t="s">
        <v>67</v>
      </c>
      <c r="V17" s="80"/>
      <c r="W17" s="81" t="s">
        <v>68</v>
      </c>
      <c r="Z17" s="78">
        <v>10</v>
      </c>
      <c r="AA17" s="79" t="s">
        <v>67</v>
      </c>
      <c r="AB17" s="80"/>
      <c r="AC17" s="81" t="s">
        <v>68</v>
      </c>
    </row>
    <row r="18" spans="2:29" ht="15.75" thickBot="1"/>
    <row r="19" spans="2:29">
      <c r="B19" s="123">
        <f>ДАННЫЕ!C7</f>
        <v>0</v>
      </c>
      <c r="C19" s="124"/>
      <c r="D19" s="124"/>
      <c r="E19" s="125"/>
      <c r="H19" s="123">
        <f>ДАННЫЕ!C9</f>
        <v>1</v>
      </c>
      <c r="I19" s="124"/>
      <c r="J19" s="124"/>
      <c r="K19" s="125"/>
      <c r="N19" s="123"/>
      <c r="O19" s="124"/>
      <c r="P19" s="124"/>
      <c r="Q19" s="125"/>
      <c r="T19" s="123"/>
      <c r="U19" s="124"/>
      <c r="V19" s="124"/>
      <c r="W19" s="125"/>
      <c r="Z19" s="123"/>
      <c r="AA19" s="124"/>
      <c r="AB19" s="124"/>
      <c r="AC19" s="125"/>
    </row>
    <row r="20" spans="2:29">
      <c r="B20" s="116" t="s">
        <v>72</v>
      </c>
      <c r="C20" s="117"/>
      <c r="D20" s="118">
        <f>ДАННЫЕ!E6</f>
        <v>0</v>
      </c>
      <c r="E20" s="119"/>
      <c r="H20" s="116" t="s">
        <v>72</v>
      </c>
      <c r="I20" s="117"/>
      <c r="J20" s="118">
        <f>ДАННЫЕ!E9</f>
        <v>0</v>
      </c>
      <c r="K20" s="119"/>
      <c r="N20" s="116" t="s">
        <v>72</v>
      </c>
      <c r="O20" s="117"/>
      <c r="P20" s="118"/>
      <c r="Q20" s="119"/>
      <c r="T20" s="116" t="s">
        <v>72</v>
      </c>
      <c r="U20" s="117"/>
      <c r="V20" s="118"/>
      <c r="W20" s="119"/>
      <c r="Z20" s="116" t="s">
        <v>72</v>
      </c>
      <c r="AA20" s="117"/>
      <c r="AB20" s="118"/>
      <c r="AC20" s="119"/>
    </row>
    <row r="21" spans="2:29" ht="15.75" thickBot="1">
      <c r="B21" s="120" t="str">
        <f>ДАННЫЕ!D7</f>
        <v>ФИО 02</v>
      </c>
      <c r="C21" s="121"/>
      <c r="D21" s="121"/>
      <c r="E21" s="122"/>
      <c r="H21" s="120" t="str">
        <f>ДАННЫЕ!D9</f>
        <v>ФИО 04</v>
      </c>
      <c r="I21" s="121"/>
      <c r="J21" s="121"/>
      <c r="K21" s="122"/>
      <c r="N21" s="120"/>
      <c r="O21" s="121"/>
      <c r="P21" s="121"/>
      <c r="Q21" s="122"/>
      <c r="T21" s="120"/>
      <c r="U21" s="121"/>
      <c r="V21" s="121"/>
      <c r="W21" s="122"/>
      <c r="Z21" s="120"/>
      <c r="AA21" s="121"/>
      <c r="AB21" s="121"/>
      <c r="AC21" s="122"/>
    </row>
    <row r="22" spans="2:29" ht="15.75" thickBot="1">
      <c r="B22" s="114" t="s">
        <v>46</v>
      </c>
      <c r="C22" s="115"/>
      <c r="D22" s="61" t="s">
        <v>47</v>
      </c>
      <c r="E22" s="62" t="s">
        <v>48</v>
      </c>
      <c r="H22" s="114" t="s">
        <v>46</v>
      </c>
      <c r="I22" s="115"/>
      <c r="J22" s="61" t="s">
        <v>47</v>
      </c>
      <c r="K22" s="62" t="s">
        <v>48</v>
      </c>
      <c r="N22" s="114" t="s">
        <v>46</v>
      </c>
      <c r="O22" s="115"/>
      <c r="P22" s="61" t="s">
        <v>47</v>
      </c>
      <c r="Q22" s="62" t="s">
        <v>48</v>
      </c>
      <c r="T22" s="114" t="s">
        <v>46</v>
      </c>
      <c r="U22" s="115"/>
      <c r="V22" s="61" t="s">
        <v>47</v>
      </c>
      <c r="W22" s="62" t="s">
        <v>48</v>
      </c>
      <c r="Z22" s="114" t="s">
        <v>46</v>
      </c>
      <c r="AA22" s="115"/>
      <c r="AB22" s="61" t="s">
        <v>47</v>
      </c>
      <c r="AC22" s="62" t="s">
        <v>48</v>
      </c>
    </row>
    <row r="23" spans="2:29">
      <c r="B23" s="63">
        <v>1</v>
      </c>
      <c r="C23" s="64" t="s">
        <v>49</v>
      </c>
      <c r="D23" s="65"/>
      <c r="E23" s="66" t="s">
        <v>50</v>
      </c>
      <c r="H23" s="63">
        <v>1</v>
      </c>
      <c r="I23" s="64" t="s">
        <v>49</v>
      </c>
      <c r="J23" s="65"/>
      <c r="K23" s="66" t="s">
        <v>50</v>
      </c>
      <c r="N23" s="63">
        <v>1</v>
      </c>
      <c r="O23" s="64" t="s">
        <v>49</v>
      </c>
      <c r="P23" s="65"/>
      <c r="Q23" s="66" t="s">
        <v>50</v>
      </c>
      <c r="T23" s="63">
        <v>1</v>
      </c>
      <c r="U23" s="64" t="s">
        <v>49</v>
      </c>
      <c r="V23" s="65"/>
      <c r="W23" s="66" t="s">
        <v>50</v>
      </c>
      <c r="Z23" s="63">
        <v>1</v>
      </c>
      <c r="AA23" s="64" t="s">
        <v>49</v>
      </c>
      <c r="AB23" s="65"/>
      <c r="AC23" s="66" t="s">
        <v>50</v>
      </c>
    </row>
    <row r="24" spans="2:29">
      <c r="B24" s="67">
        <v>2</v>
      </c>
      <c r="C24" s="68" t="s">
        <v>51</v>
      </c>
      <c r="D24" s="69"/>
      <c r="E24" s="70" t="s">
        <v>52</v>
      </c>
      <c r="H24" s="67">
        <v>2</v>
      </c>
      <c r="I24" s="68" t="s">
        <v>51</v>
      </c>
      <c r="J24" s="69"/>
      <c r="K24" s="70" t="s">
        <v>52</v>
      </c>
      <c r="N24" s="67">
        <v>2</v>
      </c>
      <c r="O24" s="68" t="s">
        <v>51</v>
      </c>
      <c r="P24" s="69"/>
      <c r="Q24" s="70" t="s">
        <v>52</v>
      </c>
      <c r="T24" s="67">
        <v>2</v>
      </c>
      <c r="U24" s="68" t="s">
        <v>51</v>
      </c>
      <c r="V24" s="69"/>
      <c r="W24" s="70" t="s">
        <v>52</v>
      </c>
      <c r="Z24" s="67">
        <v>2</v>
      </c>
      <c r="AA24" s="68" t="s">
        <v>51</v>
      </c>
      <c r="AB24" s="69"/>
      <c r="AC24" s="70" t="s">
        <v>52</v>
      </c>
    </row>
    <row r="25" spans="2:29">
      <c r="B25" s="67">
        <v>3</v>
      </c>
      <c r="C25" s="68" t="s">
        <v>53</v>
      </c>
      <c r="D25" s="69"/>
      <c r="E25" s="70" t="s">
        <v>54</v>
      </c>
      <c r="H25" s="67">
        <v>3</v>
      </c>
      <c r="I25" s="68" t="s">
        <v>53</v>
      </c>
      <c r="J25" s="69"/>
      <c r="K25" s="70" t="s">
        <v>54</v>
      </c>
      <c r="N25" s="67">
        <v>3</v>
      </c>
      <c r="O25" s="68" t="s">
        <v>53</v>
      </c>
      <c r="P25" s="69"/>
      <c r="Q25" s="70" t="s">
        <v>54</v>
      </c>
      <c r="T25" s="67">
        <v>3</v>
      </c>
      <c r="U25" s="68" t="s">
        <v>53</v>
      </c>
      <c r="V25" s="69"/>
      <c r="W25" s="70" t="s">
        <v>54</v>
      </c>
      <c r="Z25" s="67">
        <v>3</v>
      </c>
      <c r="AA25" s="68" t="s">
        <v>53</v>
      </c>
      <c r="AB25" s="69"/>
      <c r="AC25" s="70" t="s">
        <v>54</v>
      </c>
    </row>
    <row r="26" spans="2:29">
      <c r="B26" s="71">
        <v>4</v>
      </c>
      <c r="C26" s="72" t="s">
        <v>55</v>
      </c>
      <c r="D26" s="73"/>
      <c r="E26" s="74" t="s">
        <v>56</v>
      </c>
      <c r="H26" s="71">
        <v>4</v>
      </c>
      <c r="I26" s="72" t="s">
        <v>55</v>
      </c>
      <c r="J26" s="73"/>
      <c r="K26" s="74" t="s">
        <v>56</v>
      </c>
      <c r="N26" s="71">
        <v>4</v>
      </c>
      <c r="O26" s="72" t="s">
        <v>55</v>
      </c>
      <c r="P26" s="73"/>
      <c r="Q26" s="74" t="s">
        <v>56</v>
      </c>
      <c r="T26" s="71">
        <v>4</v>
      </c>
      <c r="U26" s="72" t="s">
        <v>55</v>
      </c>
      <c r="V26" s="73"/>
      <c r="W26" s="74" t="s">
        <v>56</v>
      </c>
      <c r="Z26" s="71">
        <v>4</v>
      </c>
      <c r="AA26" s="72" t="s">
        <v>55</v>
      </c>
      <c r="AB26" s="73"/>
      <c r="AC26" s="74" t="s">
        <v>56</v>
      </c>
    </row>
    <row r="27" spans="2:29">
      <c r="B27" s="67">
        <v>5</v>
      </c>
      <c r="C27" s="75" t="s">
        <v>57</v>
      </c>
      <c r="D27" s="76"/>
      <c r="E27" s="77" t="s">
        <v>58</v>
      </c>
      <c r="H27" s="67">
        <v>5</v>
      </c>
      <c r="I27" s="75" t="s">
        <v>57</v>
      </c>
      <c r="J27" s="76"/>
      <c r="K27" s="77" t="s">
        <v>58</v>
      </c>
      <c r="N27" s="67">
        <v>5</v>
      </c>
      <c r="O27" s="75" t="s">
        <v>57</v>
      </c>
      <c r="P27" s="76"/>
      <c r="Q27" s="77" t="s">
        <v>58</v>
      </c>
      <c r="T27" s="67">
        <v>5</v>
      </c>
      <c r="U27" s="75" t="s">
        <v>57</v>
      </c>
      <c r="V27" s="76"/>
      <c r="W27" s="77" t="s">
        <v>58</v>
      </c>
      <c r="Z27" s="67">
        <v>5</v>
      </c>
      <c r="AA27" s="75" t="s">
        <v>57</v>
      </c>
      <c r="AB27" s="76"/>
      <c r="AC27" s="77" t="s">
        <v>58</v>
      </c>
    </row>
    <row r="28" spans="2:29">
      <c r="B28" s="67">
        <v>6</v>
      </c>
      <c r="C28" s="75" t="s">
        <v>59</v>
      </c>
      <c r="D28" s="76"/>
      <c r="E28" s="77" t="s">
        <v>60</v>
      </c>
      <c r="H28" s="67">
        <v>6</v>
      </c>
      <c r="I28" s="75" t="s">
        <v>59</v>
      </c>
      <c r="J28" s="76"/>
      <c r="K28" s="77" t="s">
        <v>60</v>
      </c>
      <c r="N28" s="67">
        <v>6</v>
      </c>
      <c r="O28" s="75" t="s">
        <v>59</v>
      </c>
      <c r="P28" s="76"/>
      <c r="Q28" s="77" t="s">
        <v>60</v>
      </c>
      <c r="T28" s="67">
        <v>6</v>
      </c>
      <c r="U28" s="75" t="s">
        <v>59</v>
      </c>
      <c r="V28" s="76"/>
      <c r="W28" s="77" t="s">
        <v>60</v>
      </c>
      <c r="Z28" s="67">
        <v>6</v>
      </c>
      <c r="AA28" s="75" t="s">
        <v>59</v>
      </c>
      <c r="AB28" s="76"/>
      <c r="AC28" s="77" t="s">
        <v>60</v>
      </c>
    </row>
    <row r="29" spans="2:29">
      <c r="B29" s="67">
        <v>7</v>
      </c>
      <c r="C29" s="75" t="s">
        <v>61</v>
      </c>
      <c r="D29" s="76"/>
      <c r="E29" s="77" t="s">
        <v>62</v>
      </c>
      <c r="H29" s="67">
        <v>7</v>
      </c>
      <c r="I29" s="75" t="s">
        <v>61</v>
      </c>
      <c r="J29" s="76"/>
      <c r="K29" s="77" t="s">
        <v>62</v>
      </c>
      <c r="N29" s="67">
        <v>7</v>
      </c>
      <c r="O29" s="75" t="s">
        <v>61</v>
      </c>
      <c r="P29" s="76"/>
      <c r="Q29" s="77" t="s">
        <v>62</v>
      </c>
      <c r="T29" s="67">
        <v>7</v>
      </c>
      <c r="U29" s="75" t="s">
        <v>61</v>
      </c>
      <c r="V29" s="76"/>
      <c r="W29" s="77" t="s">
        <v>62</v>
      </c>
      <c r="Z29" s="67">
        <v>7</v>
      </c>
      <c r="AA29" s="75" t="s">
        <v>61</v>
      </c>
      <c r="AB29" s="76"/>
      <c r="AC29" s="77" t="s">
        <v>62</v>
      </c>
    </row>
    <row r="30" spans="2:29">
      <c r="B30" s="67">
        <v>8</v>
      </c>
      <c r="C30" s="75" t="s">
        <v>63</v>
      </c>
      <c r="D30" s="76"/>
      <c r="E30" s="77" t="s">
        <v>64</v>
      </c>
      <c r="H30" s="67">
        <v>8</v>
      </c>
      <c r="I30" s="75" t="s">
        <v>63</v>
      </c>
      <c r="J30" s="76"/>
      <c r="K30" s="77" t="s">
        <v>64</v>
      </c>
      <c r="N30" s="67">
        <v>8</v>
      </c>
      <c r="O30" s="75" t="s">
        <v>63</v>
      </c>
      <c r="P30" s="76"/>
      <c r="Q30" s="77" t="s">
        <v>64</v>
      </c>
      <c r="T30" s="67">
        <v>8</v>
      </c>
      <c r="U30" s="75" t="s">
        <v>63</v>
      </c>
      <c r="V30" s="76"/>
      <c r="W30" s="77" t="s">
        <v>64</v>
      </c>
      <c r="Z30" s="67">
        <v>8</v>
      </c>
      <c r="AA30" s="75" t="s">
        <v>63</v>
      </c>
      <c r="AB30" s="76"/>
      <c r="AC30" s="77" t="s">
        <v>64</v>
      </c>
    </row>
    <row r="31" spans="2:29">
      <c r="B31" s="67">
        <v>9</v>
      </c>
      <c r="C31" s="75" t="s">
        <v>65</v>
      </c>
      <c r="D31" s="76"/>
      <c r="E31" s="77" t="s">
        <v>66</v>
      </c>
      <c r="H31" s="67">
        <v>9</v>
      </c>
      <c r="I31" s="75" t="s">
        <v>65</v>
      </c>
      <c r="J31" s="76"/>
      <c r="K31" s="77" t="s">
        <v>66</v>
      </c>
      <c r="N31" s="67">
        <v>9</v>
      </c>
      <c r="O31" s="75" t="s">
        <v>65</v>
      </c>
      <c r="P31" s="76"/>
      <c r="Q31" s="77" t="s">
        <v>66</v>
      </c>
      <c r="T31" s="67">
        <v>9</v>
      </c>
      <c r="U31" s="75" t="s">
        <v>65</v>
      </c>
      <c r="V31" s="76"/>
      <c r="W31" s="77" t="s">
        <v>66</v>
      </c>
      <c r="Z31" s="67">
        <v>9</v>
      </c>
      <c r="AA31" s="75" t="s">
        <v>65</v>
      </c>
      <c r="AB31" s="76"/>
      <c r="AC31" s="77" t="s">
        <v>66</v>
      </c>
    </row>
    <row r="32" spans="2:29" ht="15.75" thickBot="1">
      <c r="B32" s="78">
        <v>10</v>
      </c>
      <c r="C32" s="79" t="s">
        <v>67</v>
      </c>
      <c r="D32" s="80"/>
      <c r="E32" s="81" t="s">
        <v>68</v>
      </c>
      <c r="H32" s="78">
        <v>10</v>
      </c>
      <c r="I32" s="79" t="s">
        <v>67</v>
      </c>
      <c r="J32" s="80"/>
      <c r="K32" s="81" t="s">
        <v>68</v>
      </c>
      <c r="N32" s="78">
        <v>10</v>
      </c>
      <c r="O32" s="79" t="s">
        <v>67</v>
      </c>
      <c r="P32" s="80"/>
      <c r="Q32" s="81" t="s">
        <v>68</v>
      </c>
      <c r="T32" s="78">
        <v>10</v>
      </c>
      <c r="U32" s="79" t="s">
        <v>67</v>
      </c>
      <c r="V32" s="80"/>
      <c r="W32" s="81" t="s">
        <v>68</v>
      </c>
      <c r="Z32" s="78">
        <v>10</v>
      </c>
      <c r="AA32" s="79" t="s">
        <v>67</v>
      </c>
      <c r="AB32" s="80"/>
      <c r="AC32" s="81" t="s">
        <v>68</v>
      </c>
    </row>
  </sheetData>
  <mergeCells count="50">
    <mergeCell ref="B20:C20"/>
    <mergeCell ref="D20:E20"/>
    <mergeCell ref="B21:E21"/>
    <mergeCell ref="B22:C22"/>
    <mergeCell ref="H4:K4"/>
    <mergeCell ref="H5:I5"/>
    <mergeCell ref="J5:K5"/>
    <mergeCell ref="H6:K6"/>
    <mergeCell ref="H7:I7"/>
    <mergeCell ref="H19:K19"/>
    <mergeCell ref="B4:E4"/>
    <mergeCell ref="B5:C5"/>
    <mergeCell ref="D5:E5"/>
    <mergeCell ref="B6:E6"/>
    <mergeCell ref="B7:C7"/>
    <mergeCell ref="B19:E19"/>
    <mergeCell ref="H20:I20"/>
    <mergeCell ref="J20:K20"/>
    <mergeCell ref="H21:K21"/>
    <mergeCell ref="H22:I22"/>
    <mergeCell ref="N4:Q4"/>
    <mergeCell ref="N5:O5"/>
    <mergeCell ref="P5:Q5"/>
    <mergeCell ref="N6:Q6"/>
    <mergeCell ref="N7:O7"/>
    <mergeCell ref="N19:Q19"/>
    <mergeCell ref="N20:O20"/>
    <mergeCell ref="P20:Q20"/>
    <mergeCell ref="N21:Q21"/>
    <mergeCell ref="N22:O22"/>
    <mergeCell ref="Z4:AC4"/>
    <mergeCell ref="T5:U5"/>
    <mergeCell ref="V5:W5"/>
    <mergeCell ref="Z5:AA5"/>
    <mergeCell ref="AB5:AC5"/>
    <mergeCell ref="T4:W4"/>
    <mergeCell ref="AB20:AC20"/>
    <mergeCell ref="T21:W21"/>
    <mergeCell ref="Z21:AC21"/>
    <mergeCell ref="T6:W6"/>
    <mergeCell ref="Z6:AC6"/>
    <mergeCell ref="T7:U7"/>
    <mergeCell ref="Z7:AA7"/>
    <mergeCell ref="T19:W19"/>
    <mergeCell ref="Z19:AC19"/>
    <mergeCell ref="T22:U22"/>
    <mergeCell ref="Z22:AA22"/>
    <mergeCell ref="T20:U20"/>
    <mergeCell ref="V20:W20"/>
    <mergeCell ref="Z20:AA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ДАННЫЕ</vt:lpstr>
      <vt:lpstr>РЕЗУЛЬТАТ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Лариса</dc:creator>
  <cp:lastModifiedBy>Владимир</cp:lastModifiedBy>
  <dcterms:created xsi:type="dcterms:W3CDTF">2017-05-05T15:06:30Z</dcterms:created>
  <dcterms:modified xsi:type="dcterms:W3CDTF">2017-06-03T07:29:55Z</dcterms:modified>
</cp:coreProperties>
</file>